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mdjebic_mrosp_hr/Documents/Radna površina/GODIŠNJA IZVJEŠĆA SOCSKRB/"/>
    </mc:Choice>
  </mc:AlternateContent>
  <xr:revisionPtr revIDLastSave="0" documentId="8_{E892ADDE-4636-49AB-A0E7-6D177C8EF8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ava i usluge" sheetId="1" r:id="rId1"/>
    <sheet name="RH - ZMN" sheetId="5" r:id="rId2"/>
    <sheet name="OBZ" sheetId="4" r:id="rId3"/>
    <sheet name="Nasilje u obitelji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27" i="4"/>
  <c r="C22" i="4"/>
  <c r="C15" i="4"/>
  <c r="C8" i="4"/>
  <c r="D131" i="5" l="1"/>
  <c r="D128" i="5"/>
  <c r="D124" i="5"/>
  <c r="D118" i="5"/>
  <c r="D110" i="5"/>
  <c r="D99" i="5"/>
  <c r="D94" i="5"/>
  <c r="D89" i="5"/>
  <c r="D81" i="5"/>
  <c r="D76" i="5"/>
  <c r="D72" i="5"/>
  <c r="D68" i="5"/>
  <c r="D64" i="5"/>
  <c r="D60" i="5"/>
  <c r="D53" i="5"/>
  <c r="D46" i="5"/>
  <c r="D41" i="5"/>
  <c r="D35" i="5"/>
  <c r="D29" i="5"/>
  <c r="D21" i="5"/>
  <c r="D15" i="5"/>
  <c r="D132" i="5" l="1"/>
  <c r="C152" i="3"/>
  <c r="C145" i="3"/>
  <c r="C138" i="3"/>
  <c r="C133" i="3"/>
  <c r="C128" i="3"/>
  <c r="C123" i="3"/>
  <c r="C114" i="3"/>
  <c r="C103" i="3"/>
  <c r="C99" i="3"/>
  <c r="C95" i="3"/>
  <c r="C91" i="3"/>
  <c r="C87" i="3"/>
  <c r="C82" i="3"/>
  <c r="C81" i="3"/>
  <c r="C77" i="3"/>
  <c r="C72" i="3"/>
  <c r="C71" i="3"/>
  <c r="C67" i="3"/>
  <c r="C63" i="3"/>
  <c r="C59" i="3"/>
  <c r="C55" i="3"/>
  <c r="C49" i="3"/>
  <c r="C45" i="3"/>
  <c r="C50" i="3" s="1"/>
  <c r="C40" i="3"/>
  <c r="C35" i="3"/>
  <c r="C30" i="3"/>
  <c r="C20" i="3"/>
  <c r="C15" i="3"/>
  <c r="C11" i="3"/>
  <c r="C104" i="3" l="1"/>
  <c r="D99" i="1"/>
  <c r="C99" i="1"/>
</calcChain>
</file>

<file path=xl/sharedStrings.xml><?xml version="1.0" encoding="utf-8"?>
<sst xmlns="http://schemas.openxmlformats.org/spreadsheetml/2006/main" count="633" uniqueCount="456">
  <si>
    <t>I</t>
  </si>
  <si>
    <t>ZAJAMČENA MINIMALNA NAKNADA</t>
  </si>
  <si>
    <t>1. Korisnik</t>
  </si>
  <si>
    <t>1.1. samac</t>
  </si>
  <si>
    <t>1.2. kućanstvo</t>
  </si>
  <si>
    <t>Ukupno prava (1.1. + 1.2.)</t>
  </si>
  <si>
    <t>2. Osoba</t>
  </si>
  <si>
    <t>2.1. samac (1.1.)</t>
  </si>
  <si>
    <t>2.2. član kućanstva</t>
  </si>
  <si>
    <t>Ukupno osoba ( 2.1. + 2.2.)</t>
  </si>
  <si>
    <t>3. Osobe prema osobnim značajkama i spolu</t>
  </si>
  <si>
    <t>ženske
osobe</t>
  </si>
  <si>
    <t>svega</t>
  </si>
  <si>
    <t>3.1. samac</t>
  </si>
  <si>
    <t>3.2. samohrani roditelj</t>
  </si>
  <si>
    <t>3.3. odrasli član kućanstva</t>
  </si>
  <si>
    <t>3.4. dijete</t>
  </si>
  <si>
    <t>3.5. dijete samohranog roditelja, odnosno dijete u jednoroditeljskoj obitelji</t>
  </si>
  <si>
    <t>Ukupno osoba (3.1. do 3.5.)</t>
  </si>
  <si>
    <t>4. Osobe prema radnom statusu i spolu</t>
  </si>
  <si>
    <t>4.2. nezaposlen – prijavljen na HZZ</t>
  </si>
  <si>
    <t>4.3. nezaposlen – nije prijavljen na HZZ</t>
  </si>
  <si>
    <t>Ukupno osoba (4.1. do 4.10.)</t>
  </si>
  <si>
    <t>5. ZMN prema obliku davanja</t>
  </si>
  <si>
    <t>5.1. u novcu</t>
  </si>
  <si>
    <t>5.2. u naravi</t>
  </si>
  <si>
    <t>5.3. djelomično u naravi</t>
  </si>
  <si>
    <t>Ukupno ZMN (5.1. do 5.3.)
(broj mora biti jednak zbroju korisnika u točki 1.)</t>
  </si>
  <si>
    <t>5.4. broj prava ZMN, djelomična izravna uplata obrazovnoj ustanovi za topli obrok</t>
  </si>
  <si>
    <t>II</t>
  </si>
  <si>
    <t>NAKNADA ZA OSOBNE POTREBE</t>
  </si>
  <si>
    <t>1. naknada za osobne potrebe korisnika smještaja</t>
  </si>
  <si>
    <t>2. naknada za osobne potrebe korisnika organiziranog stanovanja</t>
  </si>
  <si>
    <t>Ukupno naknada (1. + 2.)</t>
  </si>
  <si>
    <t>III</t>
  </si>
  <si>
    <t>1. u novcu</t>
  </si>
  <si>
    <t>2. u naravi</t>
  </si>
  <si>
    <t>Broj korisnika (samci i kućanstvo) kojima je jednom ili više puta priznato pravo na jednokratnu naknadu u tekućoj godini</t>
  </si>
  <si>
    <t>Broj uvećanih jednokratnih naknada</t>
  </si>
  <si>
    <t>IV</t>
  </si>
  <si>
    <t>NAKNADA ZA POGREBNE TROŠKOVE</t>
  </si>
  <si>
    <t>Ukupno</t>
  </si>
  <si>
    <t>V</t>
  </si>
  <si>
    <t>NAKNADA ZA REDOVITO STUDIRANJE</t>
  </si>
  <si>
    <t>VI</t>
  </si>
  <si>
    <t>VII</t>
  </si>
  <si>
    <t>VIII</t>
  </si>
  <si>
    <t>INKLUZIVNI DODATAK</t>
  </si>
  <si>
    <t>Ukupno korisnika (1. + 2. + 3. + 4. + 5.)</t>
  </si>
  <si>
    <t>IX</t>
  </si>
  <si>
    <t>STATUS RODITELJA NJEGOVATELJA ILI NJEGOVATELJA</t>
  </si>
  <si>
    <t>1. status roditelja njegovatelja</t>
  </si>
  <si>
    <t>2. status njegovatelja</t>
  </si>
  <si>
    <t>Ukupno (1. + 2.)</t>
  </si>
  <si>
    <t>X</t>
  </si>
  <si>
    <t>NAKNADA ZA UGROŽENOG KUPCA ENERGENATA</t>
  </si>
  <si>
    <t>2. usluga sveobuhvatne procjene i planiranja</t>
  </si>
  <si>
    <t>3. savjetovanje</t>
  </si>
  <si>
    <t>5. psihosocijalno savjetovanje</t>
  </si>
  <si>
    <t>6. socijalno mentorstvo</t>
  </si>
  <si>
    <t>7. obiteljska medijacija</t>
  </si>
  <si>
    <t>8. psihosocijalni tretman radi prevencije nasilničkog ponašanja</t>
  </si>
  <si>
    <t>9. psihosocijalna podrška</t>
  </si>
  <si>
    <t>10. rana razvojna podrška</t>
  </si>
  <si>
    <t>12. pomoć u kući</t>
  </si>
  <si>
    <t>13. boravak</t>
  </si>
  <si>
    <t>14. smještaj</t>
  </si>
  <si>
    <t>15. organizirano stanovanje</t>
  </si>
  <si>
    <t>XII</t>
  </si>
  <si>
    <t>OSOBNA ASISTENCIJA</t>
  </si>
  <si>
    <t>Ukupno (1. + 2. + 3.)</t>
  </si>
  <si>
    <t>1. osoba s tjelesnim, intelektualnim ili mentalnim oštećenjem</t>
  </si>
  <si>
    <t>2. osoba s oštećenjem sluha i gluhoslijepa osoba</t>
  </si>
  <si>
    <t>3. osoba s oštećenjem vida</t>
  </si>
  <si>
    <t>XIII</t>
  </si>
  <si>
    <t xml:space="preserve">ZAJAMČENA MINIMALNA NAKNADA </t>
  </si>
  <si>
    <t xml:space="preserve">NACIONALNA NAKNADA ZA STARIJE </t>
  </si>
  <si>
    <t xml:space="preserve">Broj usluga tijekom 2025. godine </t>
  </si>
  <si>
    <t xml:space="preserve">BESKUĆNICI </t>
  </si>
  <si>
    <t xml:space="preserve">Broj beskućnika </t>
  </si>
  <si>
    <t>Vrsta usluge koja se pruža korisniku</t>
  </si>
  <si>
    <t>2.1. smještaj u prihvatilištu</t>
  </si>
  <si>
    <t xml:space="preserve">2.2. smještaj u prenoćištu </t>
  </si>
  <si>
    <t>2.3. poludnevni boravak</t>
  </si>
  <si>
    <t>2.4. organizirano stanovanje</t>
  </si>
  <si>
    <t xml:space="preserve">OBITELJSKO PRAVNA ZAŠTITA </t>
  </si>
  <si>
    <t>Broj naknada tijekom 2025.</t>
  </si>
  <si>
    <t>JEDNOKRATNA NAKNADA (ukupno u tekućoj godini)</t>
  </si>
  <si>
    <t>PRAVA I USLUGE U SOCIJALNOJ SKRBI</t>
  </si>
  <si>
    <t xml:space="preserve">NAKNADE U SOCIJALNOJ SKRBI </t>
  </si>
  <si>
    <t>a) od toga zbog rođenja djeteta</t>
  </si>
  <si>
    <t>b) od toga zbog obrazovanja djeteta</t>
  </si>
  <si>
    <t>c) od toga zbog bolesti člana obitelji</t>
  </si>
  <si>
    <t>d) od toga zbog smrti člana obitelji</t>
  </si>
  <si>
    <t>e) od toga za slučaj prirodne nepogode</t>
  </si>
  <si>
    <t>f) od toga zbog nabave osnovnih predmeta u kućanstvu</t>
  </si>
  <si>
    <t>g) od toga zbog nabave nužne odjeće i obuće</t>
  </si>
  <si>
    <t>h) od toga zbog kupnje obveznih školskih udžbenika djetetu eli mladoj punoljetnoj osobi polazniku srednje škole, korisniku prava na uslugu smještaja u udomiteljsku obitelj</t>
  </si>
  <si>
    <t>i) od toga zbog naknade troškova prijevoza korisniku smještaja u kriznim situacijama</t>
  </si>
  <si>
    <t>j) od toga za slučaj trenutačne potrebe korisnika usluge smještaja ili organiziranog stanovanja</t>
  </si>
  <si>
    <t>k) ostalo</t>
  </si>
  <si>
    <t>Ukupno (a do k)</t>
  </si>
  <si>
    <t>a) roditelj djeteta s teškoćama u razvoju ili osobe s invaliditetom  (1000% osnovice)</t>
  </si>
  <si>
    <t>b) roditelj djeteta s teškoćama u razvoju ili osobe s invaliditetom koja se zbog zdravstvenog stanja ne može uključiti u programe i usluge u zajednici (1200% osnovice)</t>
  </si>
  <si>
    <t xml:space="preserve">c) roditelj koji samostalno njeguje dvoje ili više djece s teškoćama u razvoju ili osoba s invaliditetom  (1500% osnovice) </t>
  </si>
  <si>
    <t xml:space="preserve">Ukupno (a do c) </t>
  </si>
  <si>
    <t>a) njegovatelj djeteta s teškoćama u razvoju ili osobe s invaliditetom (1000% osnovice)</t>
  </si>
  <si>
    <t>b) njegovatelj djeteta s teškoćama u razvoju ili osobe s invaliditetom koja se zbog zdravstvenog stanja ne može uključiti u programe i usluge u zajednici (1200% osnovice)</t>
  </si>
  <si>
    <t>a) samac</t>
  </si>
  <si>
    <t>b) kućanstvo</t>
  </si>
  <si>
    <t>Ukupno (a + b)</t>
  </si>
  <si>
    <t xml:space="preserve">SOCIJALNE USLUGE </t>
  </si>
  <si>
    <t>4. stručna procjena</t>
  </si>
  <si>
    <t xml:space="preserve">a) dijete s razvojnim rizikom, odstupanjem, teškoćama u razvoju </t>
  </si>
  <si>
    <t xml:space="preserve">b) osoba s invaliditetom </t>
  </si>
  <si>
    <t xml:space="preserve">Ukupno (a + b) </t>
  </si>
  <si>
    <t>Ukupno (a+b)</t>
  </si>
  <si>
    <t>1.</t>
  </si>
  <si>
    <t>2.</t>
  </si>
  <si>
    <t xml:space="preserve">1.1. državljani Republike Hrvatske </t>
  </si>
  <si>
    <t xml:space="preserve">1.2. stranci </t>
  </si>
  <si>
    <t>Ukupno (1+2)</t>
  </si>
  <si>
    <t>Ukupno (2.1. do 2.4.)</t>
  </si>
  <si>
    <t>PODACI IZ PODRUČJA PRIMJENE ZAKONA O ZAŠTITI OD NASILJA U OBITELJI</t>
  </si>
  <si>
    <t xml:space="preserve">Broj zaprimljenih obavijesti o nasilju u obitelji: </t>
  </si>
  <si>
    <t xml:space="preserve">1. </t>
  </si>
  <si>
    <t xml:space="preserve"> Tijekom 2025. godine </t>
  </si>
  <si>
    <t xml:space="preserve">a) žrtva </t>
  </si>
  <si>
    <t>b) policija</t>
  </si>
  <si>
    <t>c) liječnik/ca</t>
  </si>
  <si>
    <t>d) odgojno - obrazovna ustanova</t>
  </si>
  <si>
    <t>e) sud (presuda, rješenje, dopis)</t>
  </si>
  <si>
    <t xml:space="preserve">f) anonimno </t>
  </si>
  <si>
    <t xml:space="preserve">g) član obitelji </t>
  </si>
  <si>
    <t xml:space="preserve">Ukupno (a do g) </t>
  </si>
  <si>
    <t xml:space="preserve">2. </t>
  </si>
  <si>
    <t xml:space="preserve">Broj prijava o nasilju u obitelji koje je Hrvatski zavod za socijalni rad uputio policiji: </t>
  </si>
  <si>
    <t>a) prijava sumnje na nasilje</t>
  </si>
  <si>
    <t xml:space="preserve">b) prijava nasilja </t>
  </si>
  <si>
    <t xml:space="preserve">Ukupno (a+b) </t>
  </si>
  <si>
    <t xml:space="preserve">3. </t>
  </si>
  <si>
    <t>Broj evidentiranih slučajeva nasilja u obitelji prema vrsti žrtve:</t>
  </si>
  <si>
    <t>a) dijete</t>
  </si>
  <si>
    <t xml:space="preserve">b) odrasla osoba </t>
  </si>
  <si>
    <t>c) dijete i odrasla osoba</t>
  </si>
  <si>
    <t>4.</t>
  </si>
  <si>
    <t xml:space="preserve">Broj evidentiranih slučajeva nasilja u obitelji prema obliku nasilja: </t>
  </si>
  <si>
    <t>a) tjelesno nasilje</t>
  </si>
  <si>
    <t>b) tjelesno kažnjavanje ili drugi način ponižavajućeg postupanja prema djeci</t>
  </si>
  <si>
    <t>c) psihičko nasilje</t>
  </si>
  <si>
    <t xml:space="preserve">d) spolno uznemiravanje </t>
  </si>
  <si>
    <t>e) ekonomsko nasilje</t>
  </si>
  <si>
    <t>f) zanemarivanje potreba osoba s invaliditetom</t>
  </si>
  <si>
    <t>g) zanemarivanje potreba osoba starije životne dobi</t>
  </si>
  <si>
    <t xml:space="preserve">h) istovremeno više vrsta nasilja </t>
  </si>
  <si>
    <t>Ukupno (a do h)</t>
  </si>
  <si>
    <t xml:space="preserve">5. </t>
  </si>
  <si>
    <t>Broj evidentiranih slučajeva prijave nasilja u pojedinoj obitelji:</t>
  </si>
  <si>
    <t>a) jedan puta</t>
  </si>
  <si>
    <t>b) više puta u godini</t>
  </si>
  <si>
    <t>c) iz prethodnih godina</t>
  </si>
  <si>
    <t xml:space="preserve">6. </t>
  </si>
  <si>
    <t xml:space="preserve">Broj evidentiranih slučajeva nasilja u obitelji prema trajanju nasilja prema iskazu žrtve: </t>
  </si>
  <si>
    <t>a) jednokratno</t>
  </si>
  <si>
    <t xml:space="preserve">b) do godinu dana </t>
  </si>
  <si>
    <t xml:space="preserve">c) više od godinu dana </t>
  </si>
  <si>
    <t xml:space="preserve">7. </t>
  </si>
  <si>
    <t>Broj žrtava prema spolu:</t>
  </si>
  <si>
    <t>7.1. djeca</t>
  </si>
  <si>
    <t>a) žensko</t>
  </si>
  <si>
    <t xml:space="preserve">b) muško </t>
  </si>
  <si>
    <t>7.2. odrasle osobe</t>
  </si>
  <si>
    <t xml:space="preserve">Ukupno 7.1. + 7.2. </t>
  </si>
  <si>
    <t xml:space="preserve">8. </t>
  </si>
  <si>
    <t>Broj žrtava prema dobi i spolu:</t>
  </si>
  <si>
    <t>8.1. mlađi od 18 godina</t>
  </si>
  <si>
    <t>8.2. od 18 do 30 godina</t>
  </si>
  <si>
    <t>8.3. od 31 do 50 godina</t>
  </si>
  <si>
    <t>8.4. od 51 do 64 godine</t>
  </si>
  <si>
    <t xml:space="preserve">8.5. od 65 i stariji </t>
  </si>
  <si>
    <t xml:space="preserve">Ukupno (8.1. do 8.5.) </t>
  </si>
  <si>
    <t xml:space="preserve">10. </t>
  </si>
  <si>
    <t>Broj počinitelja prema spolu:</t>
  </si>
  <si>
    <t>10.1. djeca</t>
  </si>
  <si>
    <t>10.2. Odrasle osobe</t>
  </si>
  <si>
    <t xml:space="preserve">Ukupno 10.1. + 10.2. </t>
  </si>
  <si>
    <t xml:space="preserve">11. </t>
  </si>
  <si>
    <t>Broj počinitelja prema dobi i spolu:</t>
  </si>
  <si>
    <t>11.1. mlađi od 18. godina</t>
  </si>
  <si>
    <t>11.2. od 18 do 30 godina</t>
  </si>
  <si>
    <t>11.3. od 31 do 50 godina</t>
  </si>
  <si>
    <t>11.4. od 51 do 64 godine</t>
  </si>
  <si>
    <t xml:space="preserve">11.5. od 65 i stariji </t>
  </si>
  <si>
    <t xml:space="preserve">Ukupno (11.1. do 11.5.) </t>
  </si>
  <si>
    <t>12.</t>
  </si>
  <si>
    <t>Broj postupanja Hrvatskog zavoda za socijalni rad u evidentiranim slučajevima nasilja u obitelji</t>
  </si>
  <si>
    <t>13.</t>
  </si>
  <si>
    <t xml:space="preserve">Broj obitelji u kojima je evidentirano nasilje u obitelji </t>
  </si>
  <si>
    <t>14.</t>
  </si>
  <si>
    <t>Oblici postupanja Hrvatskog zavoda za socijalni rad prema žrtvi nasilja u obitelji:</t>
  </si>
  <si>
    <t>a) ponuđen smještaj u sklonište</t>
  </si>
  <si>
    <t>b) izrada plana sigurnosti žrtve</t>
  </si>
  <si>
    <t xml:space="preserve">c) posredovanje kod ostvarivanja besplatne pravne pomoći i zastupanje Hrvatske odvjetničke komore </t>
  </si>
  <si>
    <t>d) posredovanje kod ostvarivanja prava na besplatnu zdravstvenu pomoć</t>
  </si>
  <si>
    <t>e) upućivanje u savjetovalište izvan Hrvatskog zavoda za socijalni rad</t>
  </si>
  <si>
    <t xml:space="preserve">f) savjetovanje Hrvatskog zavoda za socijalni rad </t>
  </si>
  <si>
    <t xml:space="preserve">Ukupno (a do f) </t>
  </si>
  <si>
    <t>15.</t>
  </si>
  <si>
    <t xml:space="preserve">Broj počinitelja upućenih u savjetovalište izvan Hrvatskog zavoda za socijalni rad </t>
  </si>
  <si>
    <t>16.</t>
  </si>
  <si>
    <t xml:space="preserve">Broj imenovanih posebnih skrbnika za dijete u postupcima vezanim uz nasilje u obitelji </t>
  </si>
  <si>
    <t>17.</t>
  </si>
  <si>
    <t xml:space="preserve">Poduzete mjere za zaštitu prava i dobrobiti djeteta iz nadležnosti Hrvatskog zavoda za </t>
  </si>
  <si>
    <t>socijalni rad u slučajevima nasilja u obitelji:</t>
  </si>
  <si>
    <t>17.1. žurno izdvajanje djeteta</t>
  </si>
  <si>
    <t xml:space="preserve">a) u odnosu na oba roditelja </t>
  </si>
  <si>
    <t xml:space="preserve">b) u odnosu na majku </t>
  </si>
  <si>
    <t xml:space="preserve">c) u odnosu na oca </t>
  </si>
  <si>
    <t>17.2. upozorenje na pogreške i propuste u ostvarivanju skrbi o djetetu</t>
  </si>
  <si>
    <t>17.3. stručna pomoć i potpora u ostvarivanju skrbi o djetetu</t>
  </si>
  <si>
    <t>17.4. intenzivna stručna pomoć i nadzor nad ostvarivanjem skrbi o djetetu</t>
  </si>
  <si>
    <t>18.</t>
  </si>
  <si>
    <t xml:space="preserve">Vrste prijedloga upućenih sudu vezano uz zaštitu prava i dobrobiti djeteta u slučajevima nasilja </t>
  </si>
  <si>
    <t>u obitelji:</t>
  </si>
  <si>
    <t>a) privremeno povjeravanje skrbi o djetetu</t>
  </si>
  <si>
    <t>b) oduzimanje prava na stanovanje s djetetom</t>
  </si>
  <si>
    <t>c) lišenje prava na roditeljsku skrb</t>
  </si>
  <si>
    <t>d) zabrana približavanja djetetu</t>
  </si>
  <si>
    <t>Ukupno (a do d)</t>
  </si>
  <si>
    <t>19.</t>
  </si>
  <si>
    <t>Broj zaštitnih mjera koje je Hrvatski zavod za socijalni rad predložio sudu:</t>
  </si>
  <si>
    <t>a) obaveznog psihosocijalnog tretmana</t>
  </si>
  <si>
    <t xml:space="preserve">b) zabrana približavanja i uznemiravanja </t>
  </si>
  <si>
    <t>c) zabrana uhođenja žrtve nasilja u obitelji</t>
  </si>
  <si>
    <t>d) udaljenja iz zajedničkog kućanstva</t>
  </si>
  <si>
    <t>e) obveznog liječenja od ovisnosti</t>
  </si>
  <si>
    <t>Ukupno (a do e)</t>
  </si>
  <si>
    <t>20.</t>
  </si>
  <si>
    <t>Broj ostvarenih smještaja u sklonište</t>
  </si>
  <si>
    <t>21.</t>
  </si>
  <si>
    <t xml:space="preserve">Broj zaprimljenih obavijesti o pokrenutim prekršajinim postpcima vezanim uz nasilje u obitelji </t>
  </si>
  <si>
    <t>22.</t>
  </si>
  <si>
    <t>IZVOR: Hrvatski zavod za socijalni rad</t>
  </si>
  <si>
    <t>Red. 
br.</t>
  </si>
  <si>
    <t>PODRUČNI URED HRVATSKOGA ZAVODA ZA SOCIJALNI RAD,
-ŽUPANIJA</t>
  </si>
  <si>
    <t>BROJ OSOBA KORISNIKA ZAJAMČENE MINIMALNE NAKNADE</t>
  </si>
  <si>
    <t>3.</t>
  </si>
  <si>
    <t>5.</t>
  </si>
  <si>
    <t>ZAGREBAČKA ŽUPANIJA</t>
  </si>
  <si>
    <t>Dugo Selo</t>
  </si>
  <si>
    <t>Ivanić Grad</t>
  </si>
  <si>
    <t>Jastrebarsko</t>
  </si>
  <si>
    <t>Samobor</t>
  </si>
  <si>
    <t>Sv. Ivan Zelina</t>
  </si>
  <si>
    <t>6.</t>
  </si>
  <si>
    <t>Velika Gorica</t>
  </si>
  <si>
    <t>7.</t>
  </si>
  <si>
    <t>Vrbovec</t>
  </si>
  <si>
    <t>8.</t>
  </si>
  <si>
    <t>Zaprešić</t>
  </si>
  <si>
    <t>U k u p n o  I</t>
  </si>
  <si>
    <t>KRAPINSKO-ZAGORSKA ŽUPANIJA</t>
  </si>
  <si>
    <t>Donja Stubica</t>
  </si>
  <si>
    <t>Krapina</t>
  </si>
  <si>
    <t>Zabok</t>
  </si>
  <si>
    <t>Zlatar Bistrica</t>
  </si>
  <si>
    <t>U k u p n o  II</t>
  </si>
  <si>
    <t>SISAČKO-MOSLAVAČKA ŽUPANIJA</t>
  </si>
  <si>
    <t>Sisak</t>
  </si>
  <si>
    <t>Glina</t>
  </si>
  <si>
    <t>Kutina</t>
  </si>
  <si>
    <t>Novska</t>
  </si>
  <si>
    <t>Petrinja</t>
  </si>
  <si>
    <t>Hrvatska Kostajnica</t>
  </si>
  <si>
    <t>U k u p n o  III</t>
  </si>
  <si>
    <t>KARLOVAČKA ŽUPANIJA</t>
  </si>
  <si>
    <t>Karlovac</t>
  </si>
  <si>
    <t>Ogulin</t>
  </si>
  <si>
    <t>Duga Resa</t>
  </si>
  <si>
    <t>Slunj</t>
  </si>
  <si>
    <t>U k u p n o  IV</t>
  </si>
  <si>
    <t>VARAŽDINSKA ŽUPANIJA</t>
  </si>
  <si>
    <t>Ivanec</t>
  </si>
  <si>
    <t>Ludbreg</t>
  </si>
  <si>
    <t>Novi Marof</t>
  </si>
  <si>
    <t>Varaždin</t>
  </si>
  <si>
    <t>U k u p n o  V</t>
  </si>
  <si>
    <t>KOPRIVNIČKO-KRIŽEVAČKA ŽUPANIJA</t>
  </si>
  <si>
    <t>Đurđevac</t>
  </si>
  <si>
    <t>Koprivnica</t>
  </si>
  <si>
    <t>Križevci</t>
  </si>
  <si>
    <t>U k u p n o  VI</t>
  </si>
  <si>
    <t>BJELOVARSKO-BILOGORSKA ŽUPANIJA</t>
  </si>
  <si>
    <t>Bjelovar</t>
  </si>
  <si>
    <t>Čazma</t>
  </si>
  <si>
    <t>Daruvar</t>
  </si>
  <si>
    <t>Grubišno Polje</t>
  </si>
  <si>
    <t>Garešnica</t>
  </si>
  <si>
    <t>U k u p n o  VII</t>
  </si>
  <si>
    <t>PRIMORSKO-GORANSKA ŽUPANIJA</t>
  </si>
  <si>
    <t>Rijeka</t>
  </si>
  <si>
    <t>Cres-Lošinj</t>
  </si>
  <si>
    <t>Crikvenica</t>
  </si>
  <si>
    <t>Krk</t>
  </si>
  <si>
    <t>Opatija</t>
  </si>
  <si>
    <t>U k u p n o  VIII</t>
  </si>
  <si>
    <t>LIČKO-SENJSKA ŽUPANIJA</t>
  </si>
  <si>
    <t>Gospić</t>
  </si>
  <si>
    <t>Senj</t>
  </si>
  <si>
    <t>U k u p n o  IX</t>
  </si>
  <si>
    <t>VIROVITIČKO-PODRAVSKA ŽUPANIJA</t>
  </si>
  <si>
    <t>Slatina</t>
  </si>
  <si>
    <t>Virovitica</t>
  </si>
  <si>
    <t>U k u p n o  X</t>
  </si>
  <si>
    <t>XI</t>
  </si>
  <si>
    <t>POŽEŠKO-SLAVONSKA ŽUPANIJA</t>
  </si>
  <si>
    <t>Pakrac</t>
  </si>
  <si>
    <t>Požega</t>
  </si>
  <si>
    <t>U k u p n o  XI</t>
  </si>
  <si>
    <t>BRODSKO-POSAVSKA ŽUPANIJA</t>
  </si>
  <si>
    <t>Nova Gradiška</t>
  </si>
  <si>
    <t>Slavonski Brod</t>
  </si>
  <si>
    <t>U k u p n o  XII</t>
  </si>
  <si>
    <t>ZADARSKA ŽUPANIJA</t>
  </si>
  <si>
    <t>Zadar</t>
  </si>
  <si>
    <t>Benkovac</t>
  </si>
  <si>
    <t>Biograd n/m</t>
  </si>
  <si>
    <t>U k u p n o  XIII</t>
  </si>
  <si>
    <t>XIV</t>
  </si>
  <si>
    <t>OSJEČKO-BARANJSKA ŽUPANIJA</t>
  </si>
  <si>
    <t>Osijek</t>
  </si>
  <si>
    <t>Donji Miholjac</t>
  </si>
  <si>
    <t>Valpovo</t>
  </si>
  <si>
    <t>Beli Manastir</t>
  </si>
  <si>
    <t>Đakovo</t>
  </si>
  <si>
    <t>Našice</t>
  </si>
  <si>
    <t>U k u p n o  XIV</t>
  </si>
  <si>
    <t>XV</t>
  </si>
  <si>
    <t>ŠIBENSKO-KNINSKA ŽUPANIJA</t>
  </si>
  <si>
    <t>Šibenik</t>
  </si>
  <si>
    <t>Knin</t>
  </si>
  <si>
    <t>Drniš</t>
  </si>
  <si>
    <t>U k u p n o  XV</t>
  </si>
  <si>
    <t>XVI</t>
  </si>
  <si>
    <t>VUKOVARSKO-SRIJEMSKA ŽUPANIJA</t>
  </si>
  <si>
    <t>Vinkovci</t>
  </si>
  <si>
    <t>Vukovar</t>
  </si>
  <si>
    <t>Županja</t>
  </si>
  <si>
    <t>U k u p n o  XVI</t>
  </si>
  <si>
    <t>XVII</t>
  </si>
  <si>
    <t>SPLITSKO-DALMATINSKA ŽUPANIJA</t>
  </si>
  <si>
    <t>Split</t>
  </si>
  <si>
    <t>Kaštela</t>
  </si>
  <si>
    <t xml:space="preserve"> Solin</t>
  </si>
  <si>
    <t>Brač-Supetar</t>
  </si>
  <si>
    <t>Imotski</t>
  </si>
  <si>
    <t>Omiš</t>
  </si>
  <si>
    <t>Sinj</t>
  </si>
  <si>
    <t>Trogir</t>
  </si>
  <si>
    <t>9.</t>
  </si>
  <si>
    <t>Makarska</t>
  </si>
  <si>
    <t>U k u p n o  XVII</t>
  </si>
  <si>
    <t>XVIII</t>
  </si>
  <si>
    <t>ISTARSKA ŽUPANIJA</t>
  </si>
  <si>
    <t>Buje</t>
  </si>
  <si>
    <t>Labin</t>
  </si>
  <si>
    <t>Pazin</t>
  </si>
  <si>
    <t>Poreč</t>
  </si>
  <si>
    <t>Pula</t>
  </si>
  <si>
    <t>Rovinj</t>
  </si>
  <si>
    <t>U k u p n o  XVIII</t>
  </si>
  <si>
    <t>XIX</t>
  </si>
  <si>
    <t>DUBROVAČKO-NERETVANSKA ŽUPANIJA</t>
  </si>
  <si>
    <t>Dubrovnik</t>
  </si>
  <si>
    <t>Korčula</t>
  </si>
  <si>
    <t>Metković</t>
  </si>
  <si>
    <t>Ploče</t>
  </si>
  <si>
    <t>U k u p n o  XIX</t>
  </si>
  <si>
    <t>XX</t>
  </si>
  <si>
    <t>MEĐIMURSKA ŽUPANIJA</t>
  </si>
  <si>
    <t>Čakovec</t>
  </si>
  <si>
    <t>Prelog</t>
  </si>
  <si>
    <t>U k u p n o  XX</t>
  </si>
  <si>
    <t>XXI</t>
  </si>
  <si>
    <t>GRAD ZAGREB</t>
  </si>
  <si>
    <t>Zagreb</t>
  </si>
  <si>
    <t>U k u p n o  XXI</t>
  </si>
  <si>
    <t xml:space="preserve">    S V E U K U P N O   I-XXI</t>
  </si>
  <si>
    <t xml:space="preserve">Broj mjera 
tijekom 2025. </t>
  </si>
  <si>
    <t xml:space="preserve">Mjere za zaštitu prava i dobrobiti djeteta iz nadležnosti Hrvatskog zavoda za socijalni rad </t>
  </si>
  <si>
    <t xml:space="preserve">a) žurna mjera izdvajanja i smještaja djeteta izvan obitelji </t>
  </si>
  <si>
    <t>b) upozorenje na pogreške i propuste u ostvarivanju skrbi o djetetu</t>
  </si>
  <si>
    <t>c) mjera stručne pomoći i potpore u ostvarivanju skrbi o djetetu</t>
  </si>
  <si>
    <t>d) mjera intenzivne stručne pomoći i nadzora nad ostvarivanjem skrbi o djetetu</t>
  </si>
  <si>
    <t xml:space="preserve">Ukupno (a do d) </t>
  </si>
  <si>
    <t>POSVOJENJE</t>
  </si>
  <si>
    <t xml:space="preserve">a) žensko </t>
  </si>
  <si>
    <t xml:space="preserve">a) do navršene 1. godine                                  </t>
  </si>
  <si>
    <t>b) od 2 do 5 godina</t>
  </si>
  <si>
    <t>c) od 6 do 10 godine</t>
  </si>
  <si>
    <t>d) od 11 do 14 godina</t>
  </si>
  <si>
    <t>e) od 15 do 18 godina</t>
  </si>
  <si>
    <t xml:space="preserve">a) zdravo </t>
  </si>
  <si>
    <t xml:space="preserve">b) lakša oštećenja </t>
  </si>
  <si>
    <t>c) teža oštećenja</t>
  </si>
  <si>
    <t xml:space="preserve">BROJ ZASNOVANIH POSVOJENJA TIJEKOM 2025. GODINE                          </t>
  </si>
  <si>
    <t>3.1.</t>
  </si>
  <si>
    <t>Broj posvojene djece</t>
  </si>
  <si>
    <t>3.2.</t>
  </si>
  <si>
    <t>Djeca po spolu:</t>
  </si>
  <si>
    <t>3.3.</t>
  </si>
  <si>
    <t>Djeca po dobi:</t>
  </si>
  <si>
    <t>3.4.</t>
  </si>
  <si>
    <t>Djeca po zdravstvenom statusu:</t>
  </si>
  <si>
    <t>stanje 31.12.2025.</t>
  </si>
  <si>
    <t>DJECA BEZ PRATNJE I DJECA STRANI DRŽAVLJANI BEZ DRŽAVLJANSTVA</t>
  </si>
  <si>
    <t>Broj djece bez pratnje stranih državaljanina ili bez državljanstva</t>
  </si>
  <si>
    <t>MJERE ZA ZAŠTITU PRAVA I DOBROBITI DJETETA IZ NADLEŽNOSTI HRVATSKOG ZAVODA ZA SOCIJALNI RAD</t>
  </si>
  <si>
    <t xml:space="preserve">Broj održanih sastanaka županijskih timova (djelatnika svih nadležnih ustanova)  vezano uz slučajeve nasilja u obitelji </t>
  </si>
  <si>
    <r>
      <t xml:space="preserve">Izvor </t>
    </r>
    <r>
      <rPr>
        <i/>
        <sz val="10"/>
        <rFont val="Times New Roman"/>
        <family val="1"/>
        <charset val="238"/>
      </rPr>
      <t xml:space="preserve">podataka: informacijski sustav SocSkrb  </t>
    </r>
  </si>
  <si>
    <t xml:space="preserve">11. pomoć pri uključivanju u programe odgoja i redovitog obrazovanja </t>
  </si>
  <si>
    <t>b) odrasle osobe</t>
  </si>
  <si>
    <t xml:space="preserve">16. smještaj u udomiteljsku obitelj </t>
  </si>
  <si>
    <t>a) djeca (0-18)</t>
  </si>
  <si>
    <r>
      <rPr>
        <b/>
        <sz val="11"/>
        <rFont val="Times New Roman"/>
        <family val="1"/>
        <charset val="238"/>
      </rPr>
      <t xml:space="preserve">1. prva socijalna usluga </t>
    </r>
    <r>
      <rPr>
        <sz val="11"/>
        <rFont val="Times New Roman"/>
        <family val="1"/>
        <charset val="238"/>
      </rPr>
      <t>(ukupno u tekućoj godini)</t>
    </r>
  </si>
  <si>
    <t>Broj korisnika
(osoba) tijekom 2025. godine</t>
  </si>
  <si>
    <t xml:space="preserve"> </t>
  </si>
  <si>
    <t xml:space="preserve">a) dijete u dobi od 0 do 3 godine </t>
  </si>
  <si>
    <t xml:space="preserve">b) dijete u dobi od 4 do 7 godina </t>
  </si>
  <si>
    <t>4.1. zaposlen</t>
  </si>
  <si>
    <t>4.4. potpuno nesposoban za rad (osobe do navršenih 65 godina starosti)</t>
  </si>
  <si>
    <t>4.5. dijete (do navršenih 18 godina)</t>
  </si>
  <si>
    <t>4.6. osoba koja se redovito školuje (od 18 do 26 godina)</t>
  </si>
  <si>
    <t>4.7. poljoprivrednik</t>
  </si>
  <si>
    <t>4.8. umirovljenik</t>
  </si>
  <si>
    <t>4.9. osoba starija od 65 godina koja nije umirovljenik</t>
  </si>
  <si>
    <t>4.10. ostali</t>
  </si>
  <si>
    <t>1. I prva razina potpore - 600%</t>
  </si>
  <si>
    <t>2. II druga razina potpore - 400%</t>
  </si>
  <si>
    <t>3. III treća razina potpore - 360%</t>
  </si>
  <si>
    <t>4. IV četvrta razina potpore - 135%</t>
  </si>
  <si>
    <t>5. V peta razina potpore - 115%</t>
  </si>
  <si>
    <t xml:space="preserve">Ukupno (a + b + c) </t>
  </si>
  <si>
    <t>I.I</t>
  </si>
  <si>
    <t>I.II</t>
  </si>
  <si>
    <t>I.III</t>
  </si>
  <si>
    <t>I.IV</t>
  </si>
  <si>
    <t>I.V</t>
  </si>
  <si>
    <t>I.VI</t>
  </si>
  <si>
    <t>I.VII</t>
  </si>
  <si>
    <t>I.VIII</t>
  </si>
  <si>
    <t>BROJ KORISNIKA ZAJAMČENE MINIMALNE NAKNADE U
 REPUBLICI HRVATSKOJ PO PODRUČNIM UREDIMA HRVATSKOG ZAVODA ZA SOCIJALNI RAD I ŽUPANIJAMA</t>
  </si>
  <si>
    <t>( stanje na dan 31. prosinca 2025.)</t>
  </si>
  <si>
    <t>Broj usluga stanje na dan 31.12.2025.</t>
  </si>
  <si>
    <t>Broj korisnika
(osoba) stanje na dan 31.12.2025.</t>
  </si>
  <si>
    <t>Broj prava stanje na dan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</si>
</sst>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1"/>
      <name val="Times New Roman"/>
      <family val="1"/>
    </font>
    <font>
      <sz val="11"/>
      <color rgb="FF9C0006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color rgb="FF00B05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7CE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7" borderId="0" applyNumberFormat="0" applyBorder="0" applyAlignment="0" applyProtection="0"/>
  </cellStyleXfs>
  <cellXfs count="182">
    <xf numFmtId="0" fontId="0" fillId="0" borderId="0" xfId="0"/>
    <xf numFmtId="0" fontId="5" fillId="0" borderId="0" xfId="0" applyFont="1"/>
    <xf numFmtId="0" fontId="6" fillId="0" borderId="0" xfId="0" applyFont="1"/>
    <xf numFmtId="0" fontId="0" fillId="3" borderId="0" xfId="0" applyFill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1" fillId="0" borderId="0" xfId="3" applyFont="1" applyAlignment="1">
      <alignment wrapText="1"/>
    </xf>
    <xf numFmtId="0" fontId="3" fillId="0" borderId="0" xfId="3" applyFont="1" applyAlignment="1">
      <alignment wrapText="1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2" fillId="0" borderId="0" xfId="4"/>
    <xf numFmtId="0" fontId="2" fillId="0" borderId="0" xfId="6"/>
    <xf numFmtId="0" fontId="16" fillId="0" borderId="7" xfId="6" applyFont="1" applyBorder="1" applyAlignment="1">
      <alignment horizontal="center" wrapText="1"/>
    </xf>
    <xf numFmtId="0" fontId="16" fillId="0" borderId="8" xfId="6" applyFont="1" applyBorder="1" applyAlignment="1">
      <alignment horizontal="center" wrapText="1"/>
    </xf>
    <xf numFmtId="0" fontId="17" fillId="3" borderId="10" xfId="6" applyFont="1" applyFill="1" applyBorder="1" applyAlignment="1">
      <alignment vertical="top" wrapText="1"/>
    </xf>
    <xf numFmtId="0" fontId="16" fillId="3" borderId="1" xfId="6" applyFont="1" applyFill="1" applyBorder="1" applyAlignment="1">
      <alignment vertical="top" wrapText="1"/>
    </xf>
    <xf numFmtId="0" fontId="16" fillId="3" borderId="2" xfId="6" applyFont="1" applyFill="1" applyBorder="1" applyAlignment="1">
      <alignment vertical="top" wrapText="1"/>
    </xf>
    <xf numFmtId="0" fontId="16" fillId="3" borderId="0" xfId="6" applyFont="1" applyFill="1" applyAlignment="1">
      <alignment vertical="top" wrapText="1"/>
    </xf>
    <xf numFmtId="0" fontId="17" fillId="3" borderId="0" xfId="6" applyFont="1" applyFill="1" applyAlignment="1">
      <alignment vertical="top" wrapText="1"/>
    </xf>
    <xf numFmtId="0" fontId="17" fillId="3" borderId="3" xfId="6" applyFont="1" applyFill="1" applyBorder="1" applyAlignment="1">
      <alignment vertical="top" wrapText="1"/>
    </xf>
    <xf numFmtId="3" fontId="17" fillId="3" borderId="10" xfId="6" applyNumberFormat="1" applyFont="1" applyFill="1" applyBorder="1" applyAlignment="1">
      <alignment horizontal="right" vertical="top" wrapText="1" indent="2"/>
    </xf>
    <xf numFmtId="0" fontId="17" fillId="3" borderId="10" xfId="6" quotePrefix="1" applyFont="1" applyFill="1" applyBorder="1" applyAlignment="1">
      <alignment vertical="top" wrapText="1"/>
    </xf>
    <xf numFmtId="0" fontId="19" fillId="0" borderId="0" xfId="6" applyFont="1"/>
    <xf numFmtId="0" fontId="20" fillId="0" borderId="0" xfId="6" applyFont="1"/>
    <xf numFmtId="0" fontId="16" fillId="3" borderId="9" xfId="6" applyFont="1" applyFill="1" applyBorder="1" applyAlignment="1">
      <alignment horizontal="center" vertical="top" wrapText="1"/>
    </xf>
    <xf numFmtId="0" fontId="16" fillId="3" borderId="10" xfId="6" applyFont="1" applyFill="1" applyBorder="1" applyAlignment="1">
      <alignment vertical="top" wrapText="1"/>
    </xf>
    <xf numFmtId="0" fontId="17" fillId="3" borderId="10" xfId="6" applyFont="1" applyFill="1" applyBorder="1" applyAlignment="1">
      <alignment horizontal="center" vertical="top" wrapText="1"/>
    </xf>
    <xf numFmtId="0" fontId="17" fillId="3" borderId="9" xfId="6" applyFont="1" applyFill="1" applyBorder="1" applyAlignment="1">
      <alignment horizontal="center" vertical="top" wrapText="1"/>
    </xf>
    <xf numFmtId="3" fontId="17" fillId="3" borderId="11" xfId="6" applyNumberFormat="1" applyFont="1" applyFill="1" applyBorder="1" applyAlignment="1">
      <alignment horizontal="right" vertical="top" wrapText="1" indent="2"/>
    </xf>
    <xf numFmtId="3" fontId="16" fillId="3" borderId="1" xfId="6" applyNumberFormat="1" applyFont="1" applyFill="1" applyBorder="1" applyAlignment="1">
      <alignment horizontal="right" vertical="top" wrapText="1" indent="2"/>
    </xf>
    <xf numFmtId="0" fontId="16" fillId="3" borderId="15" xfId="6" applyFont="1" applyFill="1" applyBorder="1" applyAlignment="1">
      <alignment horizontal="center" vertical="top" wrapText="1"/>
    </xf>
    <xf numFmtId="0" fontId="17" fillId="3" borderId="2" xfId="6" applyFont="1" applyFill="1" applyBorder="1" applyAlignment="1">
      <alignment horizontal="center" vertical="top" wrapText="1"/>
    </xf>
    <xf numFmtId="0" fontId="17" fillId="3" borderId="15" xfId="6" applyFont="1" applyFill="1" applyBorder="1" applyAlignment="1">
      <alignment horizontal="center" vertical="top" wrapText="1"/>
    </xf>
    <xf numFmtId="0" fontId="16" fillId="3" borderId="16" xfId="6" applyFont="1" applyFill="1" applyBorder="1" applyAlignment="1">
      <alignment horizontal="center" vertical="top" wrapText="1"/>
    </xf>
    <xf numFmtId="0" fontId="17" fillId="3" borderId="13" xfId="6" applyFont="1" applyFill="1" applyBorder="1" applyAlignment="1">
      <alignment horizontal="center" vertical="top" wrapText="1"/>
    </xf>
    <xf numFmtId="0" fontId="17" fillId="3" borderId="17" xfId="6" applyFont="1" applyFill="1" applyBorder="1" applyAlignment="1">
      <alignment horizontal="center" vertical="top" wrapText="1"/>
    </xf>
    <xf numFmtId="0" fontId="16" fillId="3" borderId="8" xfId="6" applyFont="1" applyFill="1" applyBorder="1" applyAlignment="1">
      <alignment vertical="top" wrapText="1"/>
    </xf>
    <xf numFmtId="3" fontId="16" fillId="3" borderId="8" xfId="6" applyNumberFormat="1" applyFont="1" applyFill="1" applyBorder="1" applyAlignment="1">
      <alignment horizontal="right" vertical="top" wrapText="1" indent="2"/>
    </xf>
    <xf numFmtId="0" fontId="16" fillId="3" borderId="18" xfId="6" applyFont="1" applyFill="1" applyBorder="1" applyAlignment="1">
      <alignment horizontal="center" vertical="top" wrapText="1"/>
    </xf>
    <xf numFmtId="0" fontId="16" fillId="3" borderId="19" xfId="6" applyFont="1" applyFill="1" applyBorder="1" applyAlignment="1">
      <alignment vertical="top" wrapText="1"/>
    </xf>
    <xf numFmtId="0" fontId="16" fillId="3" borderId="21" xfId="6" applyFont="1" applyFill="1" applyBorder="1" applyAlignment="1">
      <alignment horizontal="center" vertical="top" wrapText="1"/>
    </xf>
    <xf numFmtId="0" fontId="17" fillId="3" borderId="19" xfId="6" applyFont="1" applyFill="1" applyBorder="1" applyAlignment="1">
      <alignment horizontal="center" vertical="top" wrapText="1"/>
    </xf>
    <xf numFmtId="0" fontId="17" fillId="3" borderId="20" xfId="6" applyFont="1" applyFill="1" applyBorder="1" applyAlignment="1">
      <alignment horizontal="center" vertical="top" wrapText="1"/>
    </xf>
    <xf numFmtId="3" fontId="16" fillId="3" borderId="2" xfId="6" applyNumberFormat="1" applyFont="1" applyFill="1" applyBorder="1" applyAlignment="1">
      <alignment horizontal="right" vertical="top" wrapText="1" indent="2"/>
    </xf>
    <xf numFmtId="3" fontId="16" fillId="3" borderId="24" xfId="6" applyNumberFormat="1" applyFont="1" applyFill="1" applyBorder="1" applyAlignment="1">
      <alignment horizontal="right" vertical="top" wrapText="1" indent="2"/>
    </xf>
    <xf numFmtId="0" fontId="2" fillId="3" borderId="13" xfId="6" applyFill="1" applyBorder="1" applyAlignment="1">
      <alignment vertical="top" wrapText="1"/>
    </xf>
    <xf numFmtId="0" fontId="2" fillId="3" borderId="15" xfId="6" applyFill="1" applyBorder="1" applyAlignment="1">
      <alignment vertical="top" wrapText="1"/>
    </xf>
    <xf numFmtId="0" fontId="2" fillId="3" borderId="20" xfId="6" applyFill="1" applyBorder="1" applyAlignment="1">
      <alignment vertical="top" wrapText="1"/>
    </xf>
    <xf numFmtId="0" fontId="15" fillId="0" borderId="25" xfId="6" applyFont="1" applyBorder="1" applyAlignment="1">
      <alignment vertical="top" wrapText="1"/>
    </xf>
    <xf numFmtId="0" fontId="15" fillId="0" borderId="1" xfId="6" applyFont="1" applyBorder="1" applyAlignment="1">
      <alignment vertical="top" wrapText="1"/>
    </xf>
    <xf numFmtId="0" fontId="4" fillId="0" borderId="0" xfId="4" applyFont="1"/>
    <xf numFmtId="0" fontId="9" fillId="0" borderId="1" xfId="0" applyFont="1" applyBorder="1"/>
    <xf numFmtId="0" fontId="11" fillId="0" borderId="1" xfId="7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left" vertical="center" wrapText="1"/>
    </xf>
    <xf numFmtId="0" fontId="11" fillId="0" borderId="1" xfId="7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/>
    </xf>
    <xf numFmtId="0" fontId="13" fillId="0" borderId="1" xfId="7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3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28" fillId="0" borderId="3" xfId="0" applyFont="1" applyBorder="1"/>
    <xf numFmtId="0" fontId="28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12" fillId="0" borderId="4" xfId="0" applyFont="1" applyBorder="1"/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3" fontId="12" fillId="3" borderId="4" xfId="0" applyNumberFormat="1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left" vertical="center" wrapText="1"/>
    </xf>
    <xf numFmtId="0" fontId="12" fillId="0" borderId="2" xfId="0" applyFont="1" applyBorder="1"/>
    <xf numFmtId="0" fontId="11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/>
    </xf>
    <xf numFmtId="0" fontId="9" fillId="0" borderId="4" xfId="0" applyFont="1" applyBorder="1"/>
    <xf numFmtId="0" fontId="8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3" borderId="1" xfId="0" applyFont="1" applyFill="1" applyBorder="1"/>
    <xf numFmtId="0" fontId="11" fillId="0" borderId="3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23" fillId="0" borderId="1" xfId="0" applyFont="1" applyBorder="1"/>
    <xf numFmtId="3" fontId="24" fillId="0" borderId="1" xfId="7" applyNumberFormat="1" applyFont="1" applyFill="1" applyBorder="1" applyAlignment="1">
      <alignment horizontal="center"/>
    </xf>
    <xf numFmtId="0" fontId="7" fillId="0" borderId="1" xfId="0" applyFont="1" applyBorder="1"/>
    <xf numFmtId="3" fontId="13" fillId="0" borderId="1" xfId="7" applyNumberFormat="1" applyFont="1" applyFill="1" applyBorder="1" applyAlignment="1">
      <alignment horizontal="center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vertic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quotePrefix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/>
    </xf>
    <xf numFmtId="0" fontId="8" fillId="0" borderId="0" xfId="0" applyFont="1"/>
    <xf numFmtId="3" fontId="1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horizontal="right" vertical="center"/>
    </xf>
    <xf numFmtId="3" fontId="27" fillId="0" borderId="1" xfId="0" applyNumberFormat="1" applyFont="1" applyBorder="1"/>
    <xf numFmtId="3" fontId="9" fillId="0" borderId="1" xfId="0" applyNumberFormat="1" applyFont="1" applyBorder="1"/>
    <xf numFmtId="3" fontId="29" fillId="0" borderId="1" xfId="0" applyNumberFormat="1" applyFont="1" applyBorder="1"/>
    <xf numFmtId="0" fontId="8" fillId="0" borderId="1" xfId="0" applyFont="1" applyBorder="1" applyAlignment="1">
      <alignment horizontal="center" wrapText="1"/>
    </xf>
    <xf numFmtId="3" fontId="12" fillId="0" borderId="4" xfId="0" applyNumberFormat="1" applyFont="1" applyBorder="1"/>
    <xf numFmtId="0" fontId="12" fillId="0" borderId="1" xfId="0" applyFont="1" applyBorder="1" applyAlignment="1">
      <alignment horizontal="right" vertical="center"/>
    </xf>
    <xf numFmtId="0" fontId="11" fillId="0" borderId="1" xfId="0" applyFont="1" applyBorder="1"/>
    <xf numFmtId="0" fontId="12" fillId="0" borderId="1" xfId="0" applyFont="1" applyBorder="1" applyAlignment="1">
      <alignment vertical="center"/>
    </xf>
    <xf numFmtId="3" fontId="11" fillId="0" borderId="1" xfId="0" applyNumberFormat="1" applyFont="1" applyBorder="1"/>
    <xf numFmtId="3" fontId="11" fillId="0" borderId="5" xfId="0" applyNumberFormat="1" applyFont="1" applyBorder="1" applyAlignment="1">
      <alignment horizontal="right" vertical="center"/>
    </xf>
    <xf numFmtId="3" fontId="12" fillId="0" borderId="1" xfId="2" applyNumberFormat="1" applyFont="1" applyBorder="1" applyAlignment="1">
      <alignment horizontal="right" vertical="center" wrapText="1"/>
    </xf>
    <xf numFmtId="3" fontId="12" fillId="0" borderId="4" xfId="2" applyNumberFormat="1" applyFont="1" applyBorder="1" applyAlignment="1">
      <alignment horizontal="right" vertical="center" wrapText="1"/>
    </xf>
    <xf numFmtId="3" fontId="12" fillId="0" borderId="1" xfId="1" applyNumberFormat="1" applyFont="1" applyFill="1" applyBorder="1" applyAlignment="1">
      <alignment horizontal="right" vertical="center"/>
    </xf>
    <xf numFmtId="3" fontId="12" fillId="0" borderId="4" xfId="1" applyNumberFormat="1" applyFont="1" applyFill="1" applyBorder="1" applyAlignment="1">
      <alignment horizontal="right" vertical="center"/>
    </xf>
    <xf numFmtId="0" fontId="28" fillId="0" borderId="6" xfId="0" applyFont="1" applyBorder="1"/>
    <xf numFmtId="3" fontId="8" fillId="0" borderId="1" xfId="0" applyNumberFormat="1" applyFont="1" applyBorder="1"/>
    <xf numFmtId="3" fontId="12" fillId="0" borderId="3" xfId="0" applyNumberFormat="1" applyFont="1" applyBorder="1"/>
    <xf numFmtId="3" fontId="12" fillId="0" borderId="6" xfId="0" applyNumberFormat="1" applyFont="1" applyBorder="1" applyAlignment="1">
      <alignment horizontal="right" vertical="center"/>
    </xf>
    <xf numFmtId="3" fontId="0" fillId="0" borderId="1" xfId="0" applyNumberFormat="1" applyBorder="1"/>
    <xf numFmtId="3" fontId="9" fillId="0" borderId="4" xfId="0" applyNumberFormat="1" applyFont="1" applyBorder="1"/>
    <xf numFmtId="3" fontId="1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0" fontId="8" fillId="0" borderId="4" xfId="0" applyFont="1" applyBorder="1"/>
    <xf numFmtId="0" fontId="8" fillId="0" borderId="1" xfId="0" applyFont="1" applyBorder="1" applyAlignment="1">
      <alignment horizontal="right"/>
    </xf>
    <xf numFmtId="0" fontId="28" fillId="0" borderId="2" xfId="0" applyFont="1" applyBorder="1"/>
    <xf numFmtId="3" fontId="11" fillId="0" borderId="26" xfId="0" applyNumberFormat="1" applyFont="1" applyBorder="1" applyAlignment="1">
      <alignment horizontal="right" vertical="center" wrapText="1"/>
    </xf>
    <xf numFmtId="0" fontId="16" fillId="3" borderId="22" xfId="6" applyFont="1" applyFill="1" applyBorder="1" applyAlignment="1">
      <alignment vertical="top" wrapText="1"/>
    </xf>
    <xf numFmtId="0" fontId="16" fillId="3" borderId="23" xfId="6" applyFont="1" applyFill="1" applyBorder="1" applyAlignment="1">
      <alignment vertical="top" wrapText="1"/>
    </xf>
    <xf numFmtId="0" fontId="14" fillId="0" borderId="0" xfId="6" applyFont="1" applyAlignment="1">
      <alignment wrapText="1"/>
    </xf>
    <xf numFmtId="0" fontId="14" fillId="0" borderId="0" xfId="6" applyFont="1" applyAlignment="1">
      <alignment horizontal="center" wrapText="1"/>
    </xf>
    <xf numFmtId="0" fontId="14" fillId="0" borderId="0" xfId="6" applyFont="1" applyAlignment="1">
      <alignment horizontal="center"/>
    </xf>
    <xf numFmtId="0" fontId="11" fillId="5" borderId="5" xfId="0" applyFont="1" applyFill="1" applyBorder="1" applyAlignment="1">
      <alignment horizontal="center" vertical="center" wrapText="1"/>
    </xf>
    <xf numFmtId="0" fontId="9" fillId="5" borderId="26" xfId="0" applyFont="1" applyFill="1" applyBorder="1"/>
    <xf numFmtId="0" fontId="11" fillId="0" borderId="0" xfId="0" applyFont="1" applyAlignment="1">
      <alignment horizontal="center" vertical="center" wrapText="1"/>
    </xf>
    <xf numFmtId="0" fontId="9" fillId="0" borderId="0" xfId="0" applyFont="1"/>
    <xf numFmtId="0" fontId="17" fillId="0" borderId="4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10" fillId="0" borderId="5" xfId="0" applyFont="1" applyBorder="1" applyAlignment="1">
      <alignment horizontal="center" vertical="center"/>
    </xf>
    <xf numFmtId="0" fontId="0" fillId="0" borderId="27" xfId="0" applyBorder="1"/>
    <xf numFmtId="0" fontId="0" fillId="0" borderId="26" xfId="0" applyBorder="1"/>
    <xf numFmtId="0" fontId="0" fillId="0" borderId="6" xfId="0" applyBorder="1"/>
    <xf numFmtId="0" fontId="0" fillId="0" borderId="14" xfId="0" applyBorder="1"/>
    <xf numFmtId="0" fontId="0" fillId="0" borderId="12" xfId="0" applyBorder="1"/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8">
    <cellStyle name="Loše" xfId="7" builtinId="27"/>
    <cellStyle name="Neutralno" xfId="1" builtinId="28"/>
    <cellStyle name="Normalno" xfId="0" builtinId="0"/>
    <cellStyle name="Normalno 16 2" xfId="3" xr:uid="{F3C91173-EDF7-4275-8D86-FC3EE807AF09}"/>
    <cellStyle name="Normalno 2" xfId="4" xr:uid="{F2E90E6F-99D7-4F6D-9261-4CF11EC1FBF6}"/>
    <cellStyle name="Normalno 3 2" xfId="5" xr:uid="{10F9EBE7-9FF2-4657-83DA-A65771D1A0CD}"/>
    <cellStyle name="Obično_Godišnje izvješće - ssg  1 dio 2008.godina-KONAČNO" xfId="2" xr:uid="{460D6719-3DB1-4D92-A94E-3AE0B8A4FA43}"/>
    <cellStyle name="Obično_Mjesečno izvješće prosinac 2009" xfId="6" xr:uid="{7F872B46-CE0B-4BD4-9C9C-47AB74E28A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40"/>
  <sheetViews>
    <sheetView tabSelected="1" zoomScale="110" zoomScaleNormal="110" workbookViewId="0">
      <selection activeCell="D129" sqref="D129"/>
    </sheetView>
  </sheetViews>
  <sheetFormatPr defaultRowHeight="14.4" x14ac:dyDescent="0.3"/>
  <cols>
    <col min="1" max="1" width="6" customWidth="1"/>
    <col min="2" max="2" width="65" customWidth="1"/>
    <col min="3" max="3" width="14" customWidth="1"/>
    <col min="4" max="4" width="12" customWidth="1"/>
    <col min="5" max="5" width="12.44140625" customWidth="1"/>
  </cols>
  <sheetData>
    <row r="2" spans="1:7" x14ac:dyDescent="0.3">
      <c r="A2" s="165" t="s">
        <v>88</v>
      </c>
      <c r="B2" s="166"/>
      <c r="C2" s="166"/>
      <c r="D2" s="166"/>
      <c r="E2" s="166"/>
    </row>
    <row r="3" spans="1:7" x14ac:dyDescent="0.3">
      <c r="A3" s="165"/>
      <c r="B3" s="166"/>
      <c r="C3" s="166"/>
      <c r="D3" s="166"/>
      <c r="E3" s="6"/>
    </row>
    <row r="4" spans="1:7" ht="44.25" customHeight="1" x14ac:dyDescent="0.3">
      <c r="A4" s="76"/>
      <c r="B4" s="76"/>
      <c r="C4" s="163" t="s">
        <v>425</v>
      </c>
      <c r="D4" s="164"/>
      <c r="E4" s="78"/>
    </row>
    <row r="5" spans="1:7" ht="24.75" customHeight="1" x14ac:dyDescent="0.3">
      <c r="A5" s="76" t="s">
        <v>0</v>
      </c>
      <c r="B5" s="79" t="s">
        <v>89</v>
      </c>
      <c r="C5" s="76"/>
      <c r="D5" s="52"/>
      <c r="E5" s="76"/>
    </row>
    <row r="6" spans="1:7" x14ac:dyDescent="0.3">
      <c r="A6" s="76"/>
      <c r="B6" s="85" t="s">
        <v>75</v>
      </c>
      <c r="C6" s="98"/>
      <c r="D6" s="127">
        <v>49207</v>
      </c>
      <c r="E6" s="74"/>
      <c r="F6" s="1"/>
      <c r="G6" s="1"/>
    </row>
    <row r="7" spans="1:7" x14ac:dyDescent="0.3">
      <c r="A7" s="76"/>
      <c r="B7" s="85" t="s">
        <v>76</v>
      </c>
      <c r="C7" s="99"/>
      <c r="D7" s="128">
        <v>20710</v>
      </c>
      <c r="E7" s="75"/>
      <c r="F7" s="1"/>
      <c r="G7" s="1"/>
    </row>
    <row r="8" spans="1:7" x14ac:dyDescent="0.3">
      <c r="A8" s="76"/>
      <c r="B8" s="84" t="s">
        <v>41</v>
      </c>
      <c r="C8" s="140"/>
      <c r="D8" s="157">
        <f>SUM(D6:D7)</f>
        <v>69917</v>
      </c>
      <c r="E8" s="156"/>
      <c r="F8" s="1"/>
      <c r="G8" s="1"/>
    </row>
    <row r="9" spans="1:7" ht="55.2" x14ac:dyDescent="0.3">
      <c r="A9" s="76" t="s">
        <v>443</v>
      </c>
      <c r="B9" s="80" t="s">
        <v>1</v>
      </c>
      <c r="C9" s="163" t="s">
        <v>454</v>
      </c>
      <c r="D9" s="164"/>
      <c r="E9" s="78" t="s">
        <v>455</v>
      </c>
    </row>
    <row r="10" spans="1:7" x14ac:dyDescent="0.3">
      <c r="A10" s="83"/>
      <c r="B10" s="84" t="s">
        <v>2</v>
      </c>
      <c r="C10" s="81"/>
      <c r="D10" s="82"/>
      <c r="E10" s="52"/>
    </row>
    <row r="11" spans="1:7" x14ac:dyDescent="0.3">
      <c r="A11" s="83"/>
      <c r="B11" s="85" t="s">
        <v>3</v>
      </c>
      <c r="C11" s="81"/>
      <c r="D11" s="82"/>
      <c r="E11" s="127">
        <v>17212</v>
      </c>
    </row>
    <row r="12" spans="1:7" x14ac:dyDescent="0.3">
      <c r="A12" s="83"/>
      <c r="B12" s="85" t="s">
        <v>4</v>
      </c>
      <c r="C12" s="81"/>
      <c r="D12" s="82"/>
      <c r="E12" s="127">
        <v>7738</v>
      </c>
    </row>
    <row r="13" spans="1:7" x14ac:dyDescent="0.3">
      <c r="A13" s="83"/>
      <c r="B13" s="84" t="s">
        <v>5</v>
      </c>
      <c r="C13" s="81"/>
      <c r="D13" s="82"/>
      <c r="E13" s="99">
        <v>24950</v>
      </c>
    </row>
    <row r="14" spans="1:7" x14ac:dyDescent="0.3">
      <c r="A14" s="83"/>
      <c r="B14" s="84" t="s">
        <v>6</v>
      </c>
      <c r="C14" s="81"/>
      <c r="D14" s="82"/>
      <c r="E14" s="52"/>
    </row>
    <row r="15" spans="1:7" x14ac:dyDescent="0.3">
      <c r="A15" s="83"/>
      <c r="B15" s="85" t="s">
        <v>7</v>
      </c>
      <c r="C15" s="127">
        <v>17212</v>
      </c>
      <c r="D15" s="82"/>
      <c r="E15" s="52"/>
    </row>
    <row r="16" spans="1:7" x14ac:dyDescent="0.3">
      <c r="A16" s="83"/>
      <c r="B16" s="85" t="s">
        <v>8</v>
      </c>
      <c r="C16" s="127">
        <v>25860</v>
      </c>
      <c r="D16" s="82"/>
      <c r="E16" s="52"/>
    </row>
    <row r="17" spans="1:5" x14ac:dyDescent="0.3">
      <c r="A17" s="83"/>
      <c r="B17" s="84" t="s">
        <v>9</v>
      </c>
      <c r="C17" s="99">
        <v>43072</v>
      </c>
      <c r="D17" s="82"/>
      <c r="E17" s="52"/>
    </row>
    <row r="18" spans="1:5" ht="27.6" x14ac:dyDescent="0.3">
      <c r="A18" s="81"/>
      <c r="B18" s="84" t="s">
        <v>10</v>
      </c>
      <c r="C18" s="86" t="s">
        <v>11</v>
      </c>
      <c r="D18" s="87" t="s">
        <v>12</v>
      </c>
      <c r="E18" s="52"/>
    </row>
    <row r="19" spans="1:5" x14ac:dyDescent="0.3">
      <c r="A19" s="83"/>
      <c r="B19" s="85" t="s">
        <v>13</v>
      </c>
      <c r="C19" s="127">
        <v>6722</v>
      </c>
      <c r="D19" s="129">
        <v>17212</v>
      </c>
      <c r="E19" s="52"/>
    </row>
    <row r="20" spans="1:5" x14ac:dyDescent="0.3">
      <c r="A20" s="83"/>
      <c r="B20" s="85" t="s">
        <v>14</v>
      </c>
      <c r="C20" s="127">
        <v>929</v>
      </c>
      <c r="D20" s="129">
        <v>1102</v>
      </c>
      <c r="E20" s="52"/>
    </row>
    <row r="21" spans="1:5" x14ac:dyDescent="0.3">
      <c r="A21" s="83"/>
      <c r="B21" s="85" t="s">
        <v>15</v>
      </c>
      <c r="C21" s="127">
        <v>6967</v>
      </c>
      <c r="D21" s="129">
        <v>13048</v>
      </c>
      <c r="E21" s="52"/>
    </row>
    <row r="22" spans="1:5" x14ac:dyDescent="0.3">
      <c r="A22" s="83"/>
      <c r="B22" s="85" t="s">
        <v>16</v>
      </c>
      <c r="C22" s="127">
        <v>4404</v>
      </c>
      <c r="D22" s="129">
        <v>10108</v>
      </c>
      <c r="E22" s="52"/>
    </row>
    <row r="23" spans="1:5" x14ac:dyDescent="0.3">
      <c r="A23" s="83"/>
      <c r="B23" s="85" t="s">
        <v>17</v>
      </c>
      <c r="C23" s="127">
        <v>736</v>
      </c>
      <c r="D23" s="129">
        <v>1602</v>
      </c>
      <c r="E23" s="52"/>
    </row>
    <row r="24" spans="1:5" x14ac:dyDescent="0.3">
      <c r="A24" s="83"/>
      <c r="B24" s="84" t="s">
        <v>18</v>
      </c>
      <c r="C24" s="99">
        <v>19758</v>
      </c>
      <c r="D24" s="130">
        <v>43072</v>
      </c>
      <c r="E24" s="52"/>
    </row>
    <row r="25" spans="1:5" x14ac:dyDescent="0.3">
      <c r="A25" s="81"/>
      <c r="B25" s="84" t="s">
        <v>19</v>
      </c>
      <c r="C25" s="167"/>
      <c r="D25" s="168"/>
      <c r="E25" s="52"/>
    </row>
    <row r="26" spans="1:5" x14ac:dyDescent="0.3">
      <c r="A26" s="83"/>
      <c r="B26" s="85" t="s">
        <v>429</v>
      </c>
      <c r="C26" s="127">
        <v>54</v>
      </c>
      <c r="D26" s="129">
        <v>135</v>
      </c>
      <c r="E26" s="52"/>
    </row>
    <row r="27" spans="1:5" x14ac:dyDescent="0.3">
      <c r="A27" s="83"/>
      <c r="B27" s="85" t="s">
        <v>20</v>
      </c>
      <c r="C27" s="127">
        <v>7641</v>
      </c>
      <c r="D27" s="129">
        <v>16729</v>
      </c>
      <c r="E27" s="52"/>
    </row>
    <row r="28" spans="1:5" x14ac:dyDescent="0.3">
      <c r="A28" s="83"/>
      <c r="B28" s="85" t="s">
        <v>21</v>
      </c>
      <c r="C28" s="127">
        <v>330</v>
      </c>
      <c r="D28" s="129">
        <v>1187</v>
      </c>
      <c r="E28" s="52"/>
    </row>
    <row r="29" spans="1:5" x14ac:dyDescent="0.3">
      <c r="A29" s="83"/>
      <c r="B29" s="85" t="s">
        <v>430</v>
      </c>
      <c r="C29" s="127">
        <v>2574</v>
      </c>
      <c r="D29" s="129">
        <v>6253</v>
      </c>
      <c r="E29" s="52"/>
    </row>
    <row r="30" spans="1:5" x14ac:dyDescent="0.3">
      <c r="A30" s="83"/>
      <c r="B30" s="85" t="s">
        <v>431</v>
      </c>
      <c r="C30" s="127">
        <v>5102</v>
      </c>
      <c r="D30" s="129">
        <v>11633</v>
      </c>
      <c r="E30" s="52"/>
    </row>
    <row r="31" spans="1:5" x14ac:dyDescent="0.3">
      <c r="A31" s="83"/>
      <c r="B31" s="85" t="s">
        <v>432</v>
      </c>
      <c r="C31" s="127">
        <v>60</v>
      </c>
      <c r="D31" s="129">
        <v>107</v>
      </c>
      <c r="E31" s="52"/>
    </row>
    <row r="32" spans="1:5" x14ac:dyDescent="0.3">
      <c r="A32" s="83"/>
      <c r="B32" s="85" t="s">
        <v>433</v>
      </c>
      <c r="C32" s="127">
        <v>1</v>
      </c>
      <c r="D32" s="129">
        <v>2</v>
      </c>
      <c r="E32" s="52"/>
    </row>
    <row r="33" spans="1:12" x14ac:dyDescent="0.3">
      <c r="A33" s="83"/>
      <c r="B33" s="85" t="s">
        <v>434</v>
      </c>
      <c r="C33" s="127">
        <v>292</v>
      </c>
      <c r="D33" s="129">
        <v>494</v>
      </c>
      <c r="E33" s="52"/>
    </row>
    <row r="34" spans="1:12" x14ac:dyDescent="0.3">
      <c r="A34" s="83"/>
      <c r="B34" s="85" t="s">
        <v>435</v>
      </c>
      <c r="C34" s="127">
        <v>1556</v>
      </c>
      <c r="D34" s="129">
        <v>3058</v>
      </c>
      <c r="E34" s="52"/>
    </row>
    <row r="35" spans="1:12" x14ac:dyDescent="0.3">
      <c r="A35" s="83"/>
      <c r="B35" s="85" t="s">
        <v>436</v>
      </c>
      <c r="C35" s="127">
        <v>2148</v>
      </c>
      <c r="D35" s="129">
        <v>3474</v>
      </c>
      <c r="E35" s="52"/>
    </row>
    <row r="36" spans="1:12" x14ac:dyDescent="0.3">
      <c r="A36" s="83"/>
      <c r="B36" s="84" t="s">
        <v>22</v>
      </c>
      <c r="C36" s="99">
        <v>19758</v>
      </c>
      <c r="D36" s="130">
        <v>43072</v>
      </c>
      <c r="E36" s="52"/>
    </row>
    <row r="37" spans="1:12" x14ac:dyDescent="0.3">
      <c r="A37" s="83"/>
      <c r="B37" s="84" t="s">
        <v>23</v>
      </c>
      <c r="C37" s="81"/>
      <c r="D37" s="82"/>
      <c r="E37" s="52"/>
    </row>
    <row r="38" spans="1:12" x14ac:dyDescent="0.3">
      <c r="A38" s="83"/>
      <c r="B38" s="85" t="s">
        <v>24</v>
      </c>
      <c r="C38" s="81"/>
      <c r="D38" s="82"/>
      <c r="E38" s="127">
        <v>24852</v>
      </c>
    </row>
    <row r="39" spans="1:12" x14ac:dyDescent="0.3">
      <c r="A39" s="83"/>
      <c r="B39" s="85" t="s">
        <v>25</v>
      </c>
      <c r="C39" s="81"/>
      <c r="D39" s="82"/>
      <c r="E39" s="127">
        <v>36</v>
      </c>
    </row>
    <row r="40" spans="1:12" x14ac:dyDescent="0.3">
      <c r="A40" s="83"/>
      <c r="B40" s="85" t="s">
        <v>26</v>
      </c>
      <c r="C40" s="81"/>
      <c r="D40" s="82"/>
      <c r="E40" s="127">
        <v>62</v>
      </c>
    </row>
    <row r="41" spans="1:12" ht="27.6" x14ac:dyDescent="0.3">
      <c r="A41" s="83"/>
      <c r="B41" s="84" t="s">
        <v>27</v>
      </c>
      <c r="C41" s="81"/>
      <c r="D41" s="82"/>
      <c r="E41" s="99">
        <v>24950</v>
      </c>
    </row>
    <row r="42" spans="1:12" ht="27.6" x14ac:dyDescent="0.3">
      <c r="A42" s="83"/>
      <c r="B42" s="85" t="s">
        <v>28</v>
      </c>
      <c r="C42" s="81"/>
      <c r="D42" s="129"/>
      <c r="E42" s="81">
        <v>0</v>
      </c>
    </row>
    <row r="43" spans="1:12" x14ac:dyDescent="0.3">
      <c r="A43" s="76" t="s">
        <v>444</v>
      </c>
      <c r="B43" s="80" t="s">
        <v>30</v>
      </c>
      <c r="C43" s="81"/>
      <c r="D43" s="82"/>
      <c r="E43" s="52"/>
    </row>
    <row r="44" spans="1:12" x14ac:dyDescent="0.3">
      <c r="A44" s="83"/>
      <c r="B44" s="85" t="s">
        <v>31</v>
      </c>
      <c r="C44" s="81"/>
      <c r="D44" s="82"/>
      <c r="E44" s="131">
        <v>11787</v>
      </c>
      <c r="F44" s="1"/>
      <c r="G44" s="1"/>
      <c r="H44" s="1"/>
      <c r="I44" s="1"/>
      <c r="J44" s="1"/>
      <c r="K44" s="1"/>
      <c r="L44" s="1"/>
    </row>
    <row r="45" spans="1:12" x14ac:dyDescent="0.3">
      <c r="A45" s="83"/>
      <c r="B45" s="85" t="s">
        <v>32</v>
      </c>
      <c r="C45" s="81"/>
      <c r="D45" s="82"/>
      <c r="E45" s="132">
        <v>1507</v>
      </c>
    </row>
    <row r="46" spans="1:12" x14ac:dyDescent="0.3">
      <c r="A46" s="83"/>
      <c r="B46" s="84" t="s">
        <v>33</v>
      </c>
      <c r="C46" s="81"/>
      <c r="D46" s="82"/>
      <c r="E46" s="133">
        <v>13294</v>
      </c>
    </row>
    <row r="47" spans="1:12" ht="30" customHeight="1" x14ac:dyDescent="0.3">
      <c r="A47" s="76" t="s">
        <v>445</v>
      </c>
      <c r="B47" s="80" t="s">
        <v>87</v>
      </c>
      <c r="C47" s="81"/>
      <c r="D47" s="82"/>
      <c r="E47" s="134" t="s">
        <v>86</v>
      </c>
    </row>
    <row r="48" spans="1:12" x14ac:dyDescent="0.3">
      <c r="A48" s="83"/>
      <c r="B48" s="85" t="s">
        <v>35</v>
      </c>
      <c r="C48" s="81"/>
      <c r="D48" s="82"/>
      <c r="E48" s="127">
        <v>40016</v>
      </c>
    </row>
    <row r="49" spans="1:9" x14ac:dyDescent="0.3">
      <c r="A49" s="83"/>
      <c r="B49" s="85" t="s">
        <v>36</v>
      </c>
      <c r="C49" s="81"/>
      <c r="D49" s="82"/>
      <c r="E49" s="127">
        <v>2813</v>
      </c>
    </row>
    <row r="50" spans="1:9" x14ac:dyDescent="0.3">
      <c r="A50" s="83"/>
      <c r="B50" s="84" t="s">
        <v>33</v>
      </c>
      <c r="C50" s="81"/>
      <c r="D50" s="82"/>
      <c r="E50" s="99">
        <v>42829</v>
      </c>
    </row>
    <row r="51" spans="1:9" x14ac:dyDescent="0.3">
      <c r="A51" s="83"/>
      <c r="B51" s="85" t="s">
        <v>90</v>
      </c>
      <c r="C51" s="81"/>
      <c r="D51" s="82"/>
      <c r="E51" s="127">
        <v>100</v>
      </c>
    </row>
    <row r="52" spans="1:9" x14ac:dyDescent="0.3">
      <c r="A52" s="83"/>
      <c r="B52" s="85" t="s">
        <v>91</v>
      </c>
      <c r="C52" s="81"/>
      <c r="D52" s="82"/>
      <c r="E52" s="127">
        <v>654</v>
      </c>
    </row>
    <row r="53" spans="1:9" x14ac:dyDescent="0.3">
      <c r="A53" s="83"/>
      <c r="B53" s="85" t="s">
        <v>92</v>
      </c>
      <c r="C53" s="81"/>
      <c r="D53" s="82"/>
      <c r="E53" s="127">
        <v>4890</v>
      </c>
    </row>
    <row r="54" spans="1:9" x14ac:dyDescent="0.3">
      <c r="A54" s="83"/>
      <c r="B54" s="85" t="s">
        <v>93</v>
      </c>
      <c r="C54" s="81"/>
      <c r="D54" s="82"/>
      <c r="E54" s="127">
        <v>944</v>
      </c>
    </row>
    <row r="55" spans="1:9" x14ac:dyDescent="0.3">
      <c r="A55" s="83"/>
      <c r="B55" s="85" t="s">
        <v>94</v>
      </c>
      <c r="C55" s="81"/>
      <c r="D55" s="82"/>
      <c r="E55" s="127">
        <v>134</v>
      </c>
    </row>
    <row r="56" spans="1:9" x14ac:dyDescent="0.3">
      <c r="A56" s="83"/>
      <c r="B56" s="85" t="s">
        <v>95</v>
      </c>
      <c r="C56" s="81"/>
      <c r="D56" s="82"/>
      <c r="E56" s="127">
        <v>7271</v>
      </c>
    </row>
    <row r="57" spans="1:9" x14ac:dyDescent="0.3">
      <c r="A57" s="83"/>
      <c r="B57" s="85" t="s">
        <v>96</v>
      </c>
      <c r="C57" s="81"/>
      <c r="D57" s="82"/>
      <c r="E57" s="127">
        <v>1934</v>
      </c>
    </row>
    <row r="58" spans="1:9" ht="49.5" customHeight="1" x14ac:dyDescent="0.3">
      <c r="A58" s="83"/>
      <c r="B58" s="85" t="s">
        <v>97</v>
      </c>
      <c r="C58" s="81"/>
      <c r="D58" s="82"/>
      <c r="E58" s="127">
        <v>78</v>
      </c>
    </row>
    <row r="59" spans="1:9" ht="27.6" x14ac:dyDescent="0.3">
      <c r="A59" s="83"/>
      <c r="B59" s="85" t="s">
        <v>98</v>
      </c>
      <c r="C59" s="81"/>
      <c r="D59" s="82"/>
      <c r="E59" s="127">
        <v>64</v>
      </c>
    </row>
    <row r="60" spans="1:9" ht="27.6" x14ac:dyDescent="0.3">
      <c r="A60" s="83"/>
      <c r="B60" s="85" t="s">
        <v>99</v>
      </c>
      <c r="C60" s="81"/>
      <c r="D60" s="82"/>
      <c r="E60" s="127">
        <v>1735</v>
      </c>
    </row>
    <row r="61" spans="1:9" x14ac:dyDescent="0.3">
      <c r="A61" s="83"/>
      <c r="B61" s="85" t="s">
        <v>100</v>
      </c>
      <c r="C61" s="81"/>
      <c r="D61" s="82"/>
      <c r="E61" s="127">
        <v>25025</v>
      </c>
    </row>
    <row r="62" spans="1:9" x14ac:dyDescent="0.3">
      <c r="A62" s="83"/>
      <c r="B62" s="85" t="s">
        <v>101</v>
      </c>
      <c r="C62" s="81"/>
      <c r="D62" s="82"/>
      <c r="E62" s="99">
        <v>42829</v>
      </c>
    </row>
    <row r="63" spans="1:9" ht="27.6" x14ac:dyDescent="0.3">
      <c r="A63" s="83"/>
      <c r="B63" s="85" t="s">
        <v>37</v>
      </c>
      <c r="C63" s="81"/>
      <c r="D63" s="82"/>
      <c r="E63" s="135">
        <v>35604</v>
      </c>
    </row>
    <row r="64" spans="1:9" x14ac:dyDescent="0.3">
      <c r="A64" s="83"/>
      <c r="B64" s="85" t="s">
        <v>38</v>
      </c>
      <c r="C64" s="81"/>
      <c r="D64" s="88"/>
      <c r="E64" s="127">
        <v>2260</v>
      </c>
      <c r="F64" s="2"/>
      <c r="G64" s="2"/>
      <c r="H64" s="2"/>
      <c r="I64" s="2"/>
    </row>
    <row r="65" spans="1:13" ht="27.6" x14ac:dyDescent="0.3">
      <c r="A65" s="76" t="s">
        <v>446</v>
      </c>
      <c r="B65" s="89" t="s">
        <v>40</v>
      </c>
      <c r="C65" s="86" t="s">
        <v>11</v>
      </c>
      <c r="D65" s="87" t="s">
        <v>12</v>
      </c>
      <c r="E65" s="52"/>
    </row>
    <row r="66" spans="1:13" x14ac:dyDescent="0.3">
      <c r="A66" s="83"/>
      <c r="B66" s="84" t="s">
        <v>41</v>
      </c>
      <c r="C66" s="81">
        <v>505</v>
      </c>
      <c r="D66" s="127">
        <v>1233</v>
      </c>
      <c r="E66" s="127">
        <v>1233</v>
      </c>
      <c r="F66" s="1"/>
      <c r="G66" s="1"/>
      <c r="H66" s="1"/>
      <c r="I66" s="1"/>
      <c r="J66" s="1"/>
      <c r="K66" s="1"/>
      <c r="L66" s="1"/>
      <c r="M66" s="1"/>
    </row>
    <row r="67" spans="1:13" x14ac:dyDescent="0.3">
      <c r="A67" s="76" t="s">
        <v>447</v>
      </c>
      <c r="B67" s="89" t="s">
        <v>43</v>
      </c>
      <c r="C67" s="103"/>
      <c r="D67" s="87"/>
      <c r="E67" s="75"/>
      <c r="F67" s="1"/>
      <c r="G67" s="1"/>
      <c r="H67" s="1"/>
      <c r="I67" s="1"/>
      <c r="J67" s="1"/>
    </row>
    <row r="68" spans="1:13" x14ac:dyDescent="0.3">
      <c r="A68" s="83"/>
      <c r="B68" s="84" t="s">
        <v>41</v>
      </c>
      <c r="C68" s="104"/>
      <c r="D68" s="130">
        <v>69</v>
      </c>
      <c r="E68" s="75"/>
    </row>
    <row r="69" spans="1:13" ht="27.6" x14ac:dyDescent="0.3">
      <c r="A69" s="76" t="s">
        <v>448</v>
      </c>
      <c r="B69" s="89" t="s">
        <v>47</v>
      </c>
      <c r="C69" s="86" t="s">
        <v>11</v>
      </c>
      <c r="D69" s="87" t="s">
        <v>12</v>
      </c>
      <c r="E69" s="52"/>
    </row>
    <row r="70" spans="1:13" x14ac:dyDescent="0.3">
      <c r="A70" s="83"/>
      <c r="B70" s="85" t="s">
        <v>437</v>
      </c>
      <c r="C70" s="127">
        <v>9144</v>
      </c>
      <c r="D70" s="129">
        <v>19631</v>
      </c>
      <c r="E70" s="52"/>
    </row>
    <row r="71" spans="1:13" x14ac:dyDescent="0.3">
      <c r="A71" s="83"/>
      <c r="B71" s="85" t="s">
        <v>438</v>
      </c>
      <c r="C71" s="127">
        <v>10248</v>
      </c>
      <c r="D71" s="129">
        <v>22147</v>
      </c>
      <c r="E71" s="52"/>
    </row>
    <row r="72" spans="1:13" x14ac:dyDescent="0.3">
      <c r="A72" s="83"/>
      <c r="B72" s="85" t="s">
        <v>439</v>
      </c>
      <c r="C72" s="127">
        <v>37118</v>
      </c>
      <c r="D72" s="129">
        <v>73502</v>
      </c>
      <c r="E72" s="52"/>
    </row>
    <row r="73" spans="1:13" x14ac:dyDescent="0.3">
      <c r="A73" s="83"/>
      <c r="B73" s="85" t="s">
        <v>440</v>
      </c>
      <c r="C73" s="127">
        <v>39323</v>
      </c>
      <c r="D73" s="129">
        <v>67705</v>
      </c>
      <c r="E73" s="52"/>
    </row>
    <row r="74" spans="1:13" x14ac:dyDescent="0.3">
      <c r="A74" s="83"/>
      <c r="B74" s="85" t="s">
        <v>441</v>
      </c>
      <c r="C74" s="127">
        <v>10186</v>
      </c>
      <c r="D74" s="129">
        <v>18005</v>
      </c>
      <c r="E74" s="52"/>
    </row>
    <row r="75" spans="1:13" x14ac:dyDescent="0.3">
      <c r="A75" s="83"/>
      <c r="B75" s="84" t="s">
        <v>48</v>
      </c>
      <c r="C75" s="99">
        <v>106019</v>
      </c>
      <c r="D75" s="130">
        <v>200990</v>
      </c>
      <c r="E75" s="52"/>
    </row>
    <row r="76" spans="1:13" ht="27.6" x14ac:dyDescent="0.3">
      <c r="A76" s="76" t="s">
        <v>449</v>
      </c>
      <c r="B76" s="89" t="s">
        <v>50</v>
      </c>
      <c r="C76" s="86" t="s">
        <v>11</v>
      </c>
      <c r="D76" s="87" t="s">
        <v>12</v>
      </c>
      <c r="E76" s="52"/>
    </row>
    <row r="77" spans="1:13" x14ac:dyDescent="0.3">
      <c r="A77" s="83"/>
      <c r="B77" s="84" t="s">
        <v>51</v>
      </c>
      <c r="C77" s="99"/>
      <c r="D77" s="130"/>
      <c r="E77" s="52"/>
    </row>
    <row r="78" spans="1:13" ht="32.25" customHeight="1" x14ac:dyDescent="0.3">
      <c r="A78" s="83"/>
      <c r="B78" s="85" t="s">
        <v>102</v>
      </c>
      <c r="C78" s="127">
        <v>4780</v>
      </c>
      <c r="D78" s="129">
        <v>5216</v>
      </c>
      <c r="E78" s="52"/>
    </row>
    <row r="79" spans="1:13" ht="41.4" x14ac:dyDescent="0.3">
      <c r="A79" s="83"/>
      <c r="B79" s="85" t="s">
        <v>103</v>
      </c>
      <c r="C79" s="136">
        <v>921</v>
      </c>
      <c r="D79" s="129">
        <v>1040</v>
      </c>
      <c r="E79" s="52"/>
    </row>
    <row r="80" spans="1:13" ht="27.6" x14ac:dyDescent="0.3">
      <c r="A80" s="83"/>
      <c r="B80" s="85" t="s">
        <v>104</v>
      </c>
      <c r="C80" s="136">
        <v>58</v>
      </c>
      <c r="D80" s="129">
        <v>73</v>
      </c>
      <c r="E80" s="52"/>
    </row>
    <row r="81" spans="1:9" x14ac:dyDescent="0.3">
      <c r="A81" s="83"/>
      <c r="B81" s="85" t="s">
        <v>442</v>
      </c>
      <c r="C81" s="99">
        <v>5759</v>
      </c>
      <c r="D81" s="130">
        <v>6329</v>
      </c>
      <c r="E81" s="52"/>
    </row>
    <row r="82" spans="1:9" x14ac:dyDescent="0.3">
      <c r="A82" s="83"/>
      <c r="B82" s="84" t="s">
        <v>52</v>
      </c>
      <c r="C82" s="137"/>
      <c r="D82" s="130"/>
      <c r="E82" s="52"/>
    </row>
    <row r="83" spans="1:9" ht="27.6" x14ac:dyDescent="0.3">
      <c r="A83" s="83"/>
      <c r="B83" s="85" t="s">
        <v>106</v>
      </c>
      <c r="C83" s="81">
        <v>503</v>
      </c>
      <c r="D83" s="129">
        <v>649</v>
      </c>
      <c r="E83" s="52"/>
    </row>
    <row r="84" spans="1:9" ht="41.4" x14ac:dyDescent="0.3">
      <c r="A84" s="83"/>
      <c r="B84" s="85" t="s">
        <v>107</v>
      </c>
      <c r="C84" s="138">
        <v>284</v>
      </c>
      <c r="D84" s="129">
        <v>365</v>
      </c>
      <c r="E84" s="52"/>
    </row>
    <row r="85" spans="1:9" x14ac:dyDescent="0.3">
      <c r="A85" s="83"/>
      <c r="B85" s="85" t="s">
        <v>115</v>
      </c>
      <c r="C85" s="137">
        <v>787</v>
      </c>
      <c r="D85" s="130">
        <v>1014</v>
      </c>
      <c r="E85" s="52"/>
    </row>
    <row r="86" spans="1:9" x14ac:dyDescent="0.3">
      <c r="A86" s="83"/>
      <c r="B86" s="84" t="s">
        <v>53</v>
      </c>
      <c r="C86" s="139">
        <v>6546</v>
      </c>
      <c r="D86" s="130">
        <v>7343</v>
      </c>
      <c r="E86" s="52"/>
    </row>
    <row r="87" spans="1:9" ht="27.6" x14ac:dyDescent="0.3">
      <c r="A87" s="76" t="s">
        <v>450</v>
      </c>
      <c r="B87" s="89" t="s">
        <v>55</v>
      </c>
      <c r="C87" s="81"/>
      <c r="D87" s="82"/>
      <c r="E87" s="52"/>
    </row>
    <row r="88" spans="1:9" x14ac:dyDescent="0.3">
      <c r="A88" s="83"/>
      <c r="B88" s="85" t="s">
        <v>108</v>
      </c>
      <c r="C88" s="81"/>
      <c r="D88" s="129">
        <v>52678</v>
      </c>
      <c r="E88" s="52"/>
    </row>
    <row r="89" spans="1:9" x14ac:dyDescent="0.3">
      <c r="A89" s="83"/>
      <c r="B89" s="85" t="s">
        <v>109</v>
      </c>
      <c r="C89" s="81"/>
      <c r="D89" s="129">
        <v>70934</v>
      </c>
      <c r="E89" s="52"/>
    </row>
    <row r="90" spans="1:9" x14ac:dyDescent="0.3">
      <c r="A90" s="83"/>
      <c r="B90" s="84" t="s">
        <v>110</v>
      </c>
      <c r="C90" s="90"/>
      <c r="D90" s="140">
        <v>123612</v>
      </c>
      <c r="E90" s="52"/>
    </row>
    <row r="91" spans="1:9" ht="44.25" customHeight="1" x14ac:dyDescent="0.3">
      <c r="A91" s="83"/>
      <c r="B91" s="84"/>
      <c r="C91" s="163" t="s">
        <v>425</v>
      </c>
      <c r="D91" s="164"/>
      <c r="E91" s="77" t="s">
        <v>77</v>
      </c>
    </row>
    <row r="92" spans="1:9" ht="27.6" x14ac:dyDescent="0.3">
      <c r="A92" s="76" t="s">
        <v>29</v>
      </c>
      <c r="B92" s="89" t="s">
        <v>111</v>
      </c>
      <c r="C92" s="86" t="s">
        <v>11</v>
      </c>
      <c r="D92" s="87" t="s">
        <v>12</v>
      </c>
      <c r="E92" s="52"/>
    </row>
    <row r="93" spans="1:9" x14ac:dyDescent="0.3">
      <c r="A93" s="83"/>
      <c r="B93" s="85" t="s">
        <v>424</v>
      </c>
      <c r="C93" s="141">
        <v>5807</v>
      </c>
      <c r="D93" s="142">
        <v>10097</v>
      </c>
      <c r="E93" s="132">
        <v>12907</v>
      </c>
    </row>
    <row r="94" spans="1:9" x14ac:dyDescent="0.3">
      <c r="A94" s="83"/>
      <c r="B94" s="84" t="s">
        <v>56</v>
      </c>
      <c r="C94" s="143">
        <v>38</v>
      </c>
      <c r="D94" s="144">
        <v>62</v>
      </c>
      <c r="E94" s="52">
        <v>62</v>
      </c>
    </row>
    <row r="95" spans="1:9" x14ac:dyDescent="0.3">
      <c r="A95" s="83"/>
      <c r="B95" s="84" t="s">
        <v>57</v>
      </c>
      <c r="C95" s="74"/>
      <c r="D95" s="145"/>
      <c r="E95" s="52">
        <v>700</v>
      </c>
      <c r="F95" s="1"/>
      <c r="G95" s="1"/>
      <c r="H95" s="1"/>
      <c r="I95" s="1"/>
    </row>
    <row r="96" spans="1:9" x14ac:dyDescent="0.3">
      <c r="A96" s="83"/>
      <c r="B96" s="84" t="s">
        <v>112</v>
      </c>
      <c r="C96" s="81"/>
      <c r="D96" s="129"/>
      <c r="E96" s="52"/>
    </row>
    <row r="97" spans="1:5" x14ac:dyDescent="0.3">
      <c r="A97" s="83"/>
      <c r="B97" s="85" t="s">
        <v>113</v>
      </c>
      <c r="C97" s="127">
        <v>147</v>
      </c>
      <c r="D97" s="129">
        <v>1313</v>
      </c>
      <c r="E97" s="132">
        <v>1398</v>
      </c>
    </row>
    <row r="98" spans="1:5" x14ac:dyDescent="0.3">
      <c r="A98" s="83"/>
      <c r="B98" s="85" t="s">
        <v>114</v>
      </c>
      <c r="C98" s="127">
        <v>58</v>
      </c>
      <c r="D98" s="129">
        <v>94</v>
      </c>
      <c r="E98" s="52">
        <v>96</v>
      </c>
    </row>
    <row r="99" spans="1:5" x14ac:dyDescent="0.3">
      <c r="A99" s="83"/>
      <c r="B99" s="84" t="s">
        <v>110</v>
      </c>
      <c r="C99" s="127">
        <f>SUM(C97:C98)</f>
        <v>205</v>
      </c>
      <c r="D99" s="129">
        <f>SUM(D97:D98)</f>
        <v>1407</v>
      </c>
      <c r="E99" s="146">
        <v>1494</v>
      </c>
    </row>
    <row r="100" spans="1:5" x14ac:dyDescent="0.3">
      <c r="A100" s="83"/>
      <c r="B100" s="84" t="s">
        <v>58</v>
      </c>
      <c r="C100" s="81"/>
      <c r="D100" s="129"/>
      <c r="E100" s="132">
        <v>1373</v>
      </c>
    </row>
    <row r="101" spans="1:5" x14ac:dyDescent="0.3">
      <c r="A101" s="83"/>
      <c r="B101" s="84" t="s">
        <v>59</v>
      </c>
      <c r="C101" s="81"/>
      <c r="D101" s="132">
        <v>12627</v>
      </c>
      <c r="E101" s="132">
        <v>12627</v>
      </c>
    </row>
    <row r="102" spans="1:5" x14ac:dyDescent="0.3">
      <c r="A102" s="83"/>
      <c r="B102" s="84" t="s">
        <v>60</v>
      </c>
      <c r="C102" s="81"/>
      <c r="D102" s="129"/>
      <c r="E102" s="132">
        <v>40</v>
      </c>
    </row>
    <row r="103" spans="1:5" x14ac:dyDescent="0.3">
      <c r="A103" s="83"/>
      <c r="B103" s="84" t="s">
        <v>61</v>
      </c>
      <c r="C103" s="81">
        <v>11</v>
      </c>
      <c r="D103" s="129">
        <v>23</v>
      </c>
      <c r="E103" s="52">
        <v>34</v>
      </c>
    </row>
    <row r="104" spans="1:5" x14ac:dyDescent="0.3">
      <c r="A104" s="83"/>
      <c r="B104" s="84" t="s">
        <v>62</v>
      </c>
      <c r="C104" s="147">
        <v>2035</v>
      </c>
      <c r="D104" s="148">
        <v>5057</v>
      </c>
      <c r="E104" s="132">
        <v>7240</v>
      </c>
    </row>
    <row r="105" spans="1:5" x14ac:dyDescent="0.3">
      <c r="A105" s="83"/>
      <c r="B105" s="84" t="s">
        <v>63</v>
      </c>
      <c r="C105" s="81"/>
      <c r="D105" s="132"/>
      <c r="E105" s="149"/>
    </row>
    <row r="106" spans="1:5" x14ac:dyDescent="0.3">
      <c r="A106" s="83"/>
      <c r="B106" s="101" t="s">
        <v>427</v>
      </c>
      <c r="C106" s="81">
        <v>371</v>
      </c>
      <c r="D106" s="150">
        <v>1099</v>
      </c>
      <c r="E106" s="149"/>
    </row>
    <row r="107" spans="1:5" x14ac:dyDescent="0.3">
      <c r="A107" s="83"/>
      <c r="B107" s="101" t="s">
        <v>428</v>
      </c>
      <c r="C107" s="81">
        <v>363</v>
      </c>
      <c r="D107" s="150">
        <v>1217</v>
      </c>
      <c r="E107" s="149"/>
    </row>
    <row r="108" spans="1:5" x14ac:dyDescent="0.3">
      <c r="A108" s="83"/>
      <c r="B108" s="102" t="s">
        <v>110</v>
      </c>
      <c r="C108" s="81">
        <v>734</v>
      </c>
      <c r="D108" s="150">
        <v>2316</v>
      </c>
      <c r="E108" s="149">
        <v>3239</v>
      </c>
    </row>
    <row r="109" spans="1:5" ht="15.75" customHeight="1" x14ac:dyDescent="0.3">
      <c r="A109" s="83"/>
      <c r="B109" s="84" t="s">
        <v>420</v>
      </c>
      <c r="C109" s="138">
        <v>163</v>
      </c>
      <c r="D109" s="129">
        <v>403</v>
      </c>
      <c r="E109" s="63">
        <v>549</v>
      </c>
    </row>
    <row r="110" spans="1:5" x14ac:dyDescent="0.3">
      <c r="A110" s="81"/>
      <c r="B110" s="84" t="s">
        <v>64</v>
      </c>
      <c r="C110" s="151">
        <v>2477</v>
      </c>
      <c r="D110" s="129">
        <v>4241</v>
      </c>
      <c r="E110" s="132">
        <v>5639</v>
      </c>
    </row>
    <row r="111" spans="1:5" x14ac:dyDescent="0.3">
      <c r="A111" s="81"/>
      <c r="B111" s="84" t="s">
        <v>65</v>
      </c>
      <c r="C111" s="152">
        <v>2050</v>
      </c>
      <c r="D111" s="153">
        <v>5044</v>
      </c>
      <c r="E111" s="100">
        <v>5875</v>
      </c>
    </row>
    <row r="112" spans="1:5" ht="56.25" customHeight="1" x14ac:dyDescent="0.3">
      <c r="A112" s="81"/>
      <c r="B112" s="84"/>
      <c r="C112" s="163" t="s">
        <v>454</v>
      </c>
      <c r="D112" s="164"/>
      <c r="E112" s="100"/>
    </row>
    <row r="113" spans="1:7" ht="27.6" x14ac:dyDescent="0.3">
      <c r="A113" s="81"/>
      <c r="B113" s="84" t="s">
        <v>66</v>
      </c>
      <c r="C113" s="86" t="s">
        <v>11</v>
      </c>
      <c r="D113" s="87" t="s">
        <v>12</v>
      </c>
      <c r="E113" s="52"/>
      <c r="G113" t="s">
        <v>426</v>
      </c>
    </row>
    <row r="114" spans="1:7" x14ac:dyDescent="0.3">
      <c r="A114" s="83"/>
      <c r="B114" s="85" t="s">
        <v>423</v>
      </c>
      <c r="C114" s="127">
        <v>601</v>
      </c>
      <c r="D114" s="129">
        <v>1364</v>
      </c>
      <c r="E114" s="52"/>
    </row>
    <row r="115" spans="1:7" x14ac:dyDescent="0.3">
      <c r="A115" s="83"/>
      <c r="B115" s="85" t="s">
        <v>421</v>
      </c>
      <c r="C115" s="127">
        <v>3896</v>
      </c>
      <c r="D115" s="129">
        <v>8117</v>
      </c>
      <c r="E115" s="52"/>
    </row>
    <row r="116" spans="1:7" x14ac:dyDescent="0.3">
      <c r="A116" s="83"/>
      <c r="B116" s="84" t="s">
        <v>115</v>
      </c>
      <c r="C116" s="127">
        <v>4497</v>
      </c>
      <c r="D116" s="129">
        <v>9481</v>
      </c>
      <c r="E116" s="52"/>
    </row>
    <row r="117" spans="1:7" ht="27.6" x14ac:dyDescent="0.3">
      <c r="A117" s="81"/>
      <c r="B117" s="84" t="s">
        <v>67</v>
      </c>
      <c r="C117" s="86" t="s">
        <v>11</v>
      </c>
      <c r="D117" s="87" t="s">
        <v>12</v>
      </c>
      <c r="E117" s="52"/>
    </row>
    <row r="118" spans="1:7" x14ac:dyDescent="0.3">
      <c r="A118" s="83"/>
      <c r="B118" s="85" t="s">
        <v>423</v>
      </c>
      <c r="C118" s="127">
        <v>216</v>
      </c>
      <c r="D118" s="129">
        <v>408</v>
      </c>
      <c r="E118" s="52"/>
    </row>
    <row r="119" spans="1:7" x14ac:dyDescent="0.3">
      <c r="A119" s="83"/>
      <c r="B119" s="85" t="s">
        <v>421</v>
      </c>
      <c r="C119" s="127">
        <v>531</v>
      </c>
      <c r="D119" s="129">
        <v>1236</v>
      </c>
      <c r="E119" s="52"/>
    </row>
    <row r="120" spans="1:7" x14ac:dyDescent="0.3">
      <c r="A120" s="83"/>
      <c r="B120" s="84" t="s">
        <v>115</v>
      </c>
      <c r="C120" s="127">
        <v>747</v>
      </c>
      <c r="D120" s="129">
        <v>1644</v>
      </c>
      <c r="E120" s="52"/>
    </row>
    <row r="121" spans="1:7" ht="35.25" customHeight="1" x14ac:dyDescent="0.3">
      <c r="A121" s="83"/>
      <c r="B121" s="84" t="s">
        <v>422</v>
      </c>
      <c r="C121" s="86" t="s">
        <v>11</v>
      </c>
      <c r="D121" s="87" t="s">
        <v>12</v>
      </c>
      <c r="E121" s="52"/>
    </row>
    <row r="122" spans="1:7" x14ac:dyDescent="0.3">
      <c r="A122" s="83"/>
      <c r="B122" s="85" t="s">
        <v>423</v>
      </c>
      <c r="C122" s="127">
        <v>975</v>
      </c>
      <c r="D122" s="129">
        <v>1912</v>
      </c>
      <c r="E122" s="52"/>
    </row>
    <row r="123" spans="1:7" x14ac:dyDescent="0.3">
      <c r="A123" s="83"/>
      <c r="B123" s="85" t="s">
        <v>421</v>
      </c>
      <c r="C123" s="127">
        <v>1690</v>
      </c>
      <c r="D123" s="129">
        <v>3131</v>
      </c>
      <c r="E123" s="52"/>
    </row>
    <row r="124" spans="1:7" x14ac:dyDescent="0.3">
      <c r="A124" s="83"/>
      <c r="B124" s="84" t="s">
        <v>115</v>
      </c>
      <c r="C124" s="127">
        <v>2665</v>
      </c>
      <c r="D124" s="129">
        <v>5043</v>
      </c>
      <c r="E124" s="52"/>
    </row>
    <row r="125" spans="1:7" ht="27.6" x14ac:dyDescent="0.3">
      <c r="A125" s="76"/>
      <c r="B125" s="91" t="s">
        <v>69</v>
      </c>
      <c r="C125" s="86" t="s">
        <v>11</v>
      </c>
      <c r="D125" s="87" t="s">
        <v>12</v>
      </c>
      <c r="E125" s="52"/>
    </row>
    <row r="126" spans="1:7" x14ac:dyDescent="0.3">
      <c r="A126" s="83"/>
      <c r="B126" s="92" t="s">
        <v>71</v>
      </c>
      <c r="C126" s="127">
        <v>571</v>
      </c>
      <c r="D126" s="129">
        <v>1026</v>
      </c>
      <c r="E126" s="52"/>
    </row>
    <row r="127" spans="1:7" x14ac:dyDescent="0.3">
      <c r="A127" s="83"/>
      <c r="B127" s="92" t="s">
        <v>72</v>
      </c>
      <c r="C127" s="127">
        <v>691</v>
      </c>
      <c r="D127" s="129">
        <v>1337</v>
      </c>
      <c r="E127" s="52"/>
    </row>
    <row r="128" spans="1:7" x14ac:dyDescent="0.3">
      <c r="A128" s="83"/>
      <c r="B128" s="92" t="s">
        <v>73</v>
      </c>
      <c r="C128" s="127">
        <v>2167</v>
      </c>
      <c r="D128" s="129">
        <v>4058</v>
      </c>
      <c r="E128" s="52"/>
    </row>
    <row r="129" spans="1:5" x14ac:dyDescent="0.3">
      <c r="A129" s="83"/>
      <c r="B129" s="91" t="s">
        <v>70</v>
      </c>
      <c r="C129" s="99">
        <v>3429</v>
      </c>
      <c r="D129" s="130">
        <v>6421</v>
      </c>
      <c r="E129" s="52"/>
    </row>
    <row r="130" spans="1:5" ht="29.25" customHeight="1" x14ac:dyDescent="0.3">
      <c r="A130" s="76" t="s">
        <v>34</v>
      </c>
      <c r="B130" s="93" t="s">
        <v>78</v>
      </c>
      <c r="C130" s="86" t="s">
        <v>11</v>
      </c>
      <c r="D130" s="87" t="s">
        <v>12</v>
      </c>
      <c r="E130" s="52"/>
    </row>
    <row r="131" spans="1:5" x14ac:dyDescent="0.3">
      <c r="A131" s="72"/>
      <c r="B131" s="69" t="s">
        <v>79</v>
      </c>
      <c r="C131" s="52"/>
      <c r="D131" s="94"/>
      <c r="E131" s="52"/>
    </row>
    <row r="132" spans="1:5" x14ac:dyDescent="0.3">
      <c r="A132" s="52"/>
      <c r="B132" s="52" t="s">
        <v>119</v>
      </c>
      <c r="C132" s="52">
        <v>128</v>
      </c>
      <c r="D132" s="94">
        <v>601</v>
      </c>
      <c r="E132" s="52"/>
    </row>
    <row r="133" spans="1:5" x14ac:dyDescent="0.3">
      <c r="A133" s="52"/>
      <c r="B133" s="52" t="s">
        <v>120</v>
      </c>
      <c r="C133" s="52">
        <v>1</v>
      </c>
      <c r="D133" s="94">
        <v>16</v>
      </c>
      <c r="E133" s="52"/>
    </row>
    <row r="134" spans="1:5" x14ac:dyDescent="0.3">
      <c r="A134" s="52"/>
      <c r="B134" s="52" t="s">
        <v>121</v>
      </c>
      <c r="C134" s="69">
        <v>129</v>
      </c>
      <c r="D134" s="154">
        <v>617</v>
      </c>
      <c r="E134" s="52"/>
    </row>
    <row r="135" spans="1:5" ht="55.2" x14ac:dyDescent="0.3">
      <c r="A135" s="72"/>
      <c r="B135" s="69" t="s">
        <v>80</v>
      </c>
      <c r="C135" s="52"/>
      <c r="D135" s="94"/>
      <c r="E135" s="95" t="s">
        <v>453</v>
      </c>
    </row>
    <row r="136" spans="1:5" x14ac:dyDescent="0.3">
      <c r="A136" s="52"/>
      <c r="B136" s="96" t="s">
        <v>81</v>
      </c>
      <c r="C136" s="52"/>
      <c r="D136" s="94"/>
      <c r="E136" s="136">
        <v>260</v>
      </c>
    </row>
    <row r="137" spans="1:5" x14ac:dyDescent="0.3">
      <c r="A137" s="52"/>
      <c r="B137" s="96" t="s">
        <v>82</v>
      </c>
      <c r="C137" s="52"/>
      <c r="D137" s="94"/>
      <c r="E137" s="136">
        <v>177</v>
      </c>
    </row>
    <row r="138" spans="1:5" x14ac:dyDescent="0.3">
      <c r="A138" s="52"/>
      <c r="B138" s="96" t="s">
        <v>83</v>
      </c>
      <c r="C138" s="52"/>
      <c r="D138" s="94"/>
      <c r="E138" s="136">
        <v>166</v>
      </c>
    </row>
    <row r="139" spans="1:5" x14ac:dyDescent="0.3">
      <c r="A139" s="52"/>
      <c r="B139" s="96" t="s">
        <v>84</v>
      </c>
      <c r="C139" s="52"/>
      <c r="D139" s="94"/>
      <c r="E139" s="136">
        <v>14</v>
      </c>
    </row>
    <row r="140" spans="1:5" x14ac:dyDescent="0.3">
      <c r="A140" s="52"/>
      <c r="B140" s="97" t="s">
        <v>122</v>
      </c>
      <c r="C140" s="52"/>
      <c r="D140" s="94"/>
      <c r="E140" s="155">
        <v>617</v>
      </c>
    </row>
  </sheetData>
  <mergeCells count="7">
    <mergeCell ref="C112:D112"/>
    <mergeCell ref="C91:D91"/>
    <mergeCell ref="A3:D3"/>
    <mergeCell ref="C4:D4"/>
    <mergeCell ref="A2:E2"/>
    <mergeCell ref="C9:D9"/>
    <mergeCell ref="C25:D25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B2F7E-8366-4351-8D91-986384DDF35A}">
  <dimension ref="B1:F145"/>
  <sheetViews>
    <sheetView topLeftCell="A67" zoomScaleNormal="100" workbookViewId="0">
      <selection activeCell="G134" sqref="G134"/>
    </sheetView>
  </sheetViews>
  <sheetFormatPr defaultRowHeight="13.2" x14ac:dyDescent="0.25"/>
  <cols>
    <col min="1" max="1" width="9.109375" style="11"/>
    <col min="2" max="2" width="14.88671875" style="11" customWidth="1"/>
    <col min="3" max="3" width="37" style="11" customWidth="1"/>
    <col min="4" max="4" width="20.88671875" style="11" customWidth="1"/>
    <col min="5" max="253" width="9.109375" style="11"/>
    <col min="254" max="254" width="6.33203125" style="11" customWidth="1"/>
    <col min="255" max="255" width="31.6640625" style="11" customWidth="1"/>
    <col min="256" max="256" width="14.33203125" style="11" customWidth="1"/>
    <col min="257" max="257" width="13.6640625" style="11" customWidth="1"/>
    <col min="258" max="258" width="25.33203125" style="11" customWidth="1"/>
    <col min="259" max="509" width="9.109375" style="11"/>
    <col min="510" max="510" width="6.33203125" style="11" customWidth="1"/>
    <col min="511" max="511" width="31.6640625" style="11" customWidth="1"/>
    <col min="512" max="512" width="14.33203125" style="11" customWidth="1"/>
    <col min="513" max="513" width="13.6640625" style="11" customWidth="1"/>
    <col min="514" max="514" width="25.33203125" style="11" customWidth="1"/>
    <col min="515" max="765" width="9.109375" style="11"/>
    <col min="766" max="766" width="6.33203125" style="11" customWidth="1"/>
    <col min="767" max="767" width="31.6640625" style="11" customWidth="1"/>
    <col min="768" max="768" width="14.33203125" style="11" customWidth="1"/>
    <col min="769" max="769" width="13.6640625" style="11" customWidth="1"/>
    <col min="770" max="770" width="25.33203125" style="11" customWidth="1"/>
    <col min="771" max="1021" width="9.109375" style="11"/>
    <col min="1022" max="1022" width="6.33203125" style="11" customWidth="1"/>
    <col min="1023" max="1023" width="31.6640625" style="11" customWidth="1"/>
    <col min="1024" max="1024" width="14.33203125" style="11" customWidth="1"/>
    <col min="1025" max="1025" width="13.6640625" style="11" customWidth="1"/>
    <col min="1026" max="1026" width="25.33203125" style="11" customWidth="1"/>
    <col min="1027" max="1277" width="9.109375" style="11"/>
    <col min="1278" max="1278" width="6.33203125" style="11" customWidth="1"/>
    <col min="1279" max="1279" width="31.6640625" style="11" customWidth="1"/>
    <col min="1280" max="1280" width="14.33203125" style="11" customWidth="1"/>
    <col min="1281" max="1281" width="13.6640625" style="11" customWidth="1"/>
    <col min="1282" max="1282" width="25.33203125" style="11" customWidth="1"/>
    <col min="1283" max="1533" width="9.109375" style="11"/>
    <col min="1534" max="1534" width="6.33203125" style="11" customWidth="1"/>
    <col min="1535" max="1535" width="31.6640625" style="11" customWidth="1"/>
    <col min="1536" max="1536" width="14.33203125" style="11" customWidth="1"/>
    <col min="1537" max="1537" width="13.6640625" style="11" customWidth="1"/>
    <col min="1538" max="1538" width="25.33203125" style="11" customWidth="1"/>
    <col min="1539" max="1789" width="9.109375" style="11"/>
    <col min="1790" max="1790" width="6.33203125" style="11" customWidth="1"/>
    <col min="1791" max="1791" width="31.6640625" style="11" customWidth="1"/>
    <col min="1792" max="1792" width="14.33203125" style="11" customWidth="1"/>
    <col min="1793" max="1793" width="13.6640625" style="11" customWidth="1"/>
    <col min="1794" max="1794" width="25.33203125" style="11" customWidth="1"/>
    <col min="1795" max="2045" width="9.109375" style="11"/>
    <col min="2046" max="2046" width="6.33203125" style="11" customWidth="1"/>
    <col min="2047" max="2047" width="31.6640625" style="11" customWidth="1"/>
    <col min="2048" max="2048" width="14.33203125" style="11" customWidth="1"/>
    <col min="2049" max="2049" width="13.6640625" style="11" customWidth="1"/>
    <col min="2050" max="2050" width="25.33203125" style="11" customWidth="1"/>
    <col min="2051" max="2301" width="9.109375" style="11"/>
    <col min="2302" max="2302" width="6.33203125" style="11" customWidth="1"/>
    <col min="2303" max="2303" width="31.6640625" style="11" customWidth="1"/>
    <col min="2304" max="2304" width="14.33203125" style="11" customWidth="1"/>
    <col min="2305" max="2305" width="13.6640625" style="11" customWidth="1"/>
    <col min="2306" max="2306" width="25.33203125" style="11" customWidth="1"/>
    <col min="2307" max="2557" width="9.109375" style="11"/>
    <col min="2558" max="2558" width="6.33203125" style="11" customWidth="1"/>
    <col min="2559" max="2559" width="31.6640625" style="11" customWidth="1"/>
    <col min="2560" max="2560" width="14.33203125" style="11" customWidth="1"/>
    <col min="2561" max="2561" width="13.6640625" style="11" customWidth="1"/>
    <col min="2562" max="2562" width="25.33203125" style="11" customWidth="1"/>
    <col min="2563" max="2813" width="9.109375" style="11"/>
    <col min="2814" max="2814" width="6.33203125" style="11" customWidth="1"/>
    <col min="2815" max="2815" width="31.6640625" style="11" customWidth="1"/>
    <col min="2816" max="2816" width="14.33203125" style="11" customWidth="1"/>
    <col min="2817" max="2817" width="13.6640625" style="11" customWidth="1"/>
    <col min="2818" max="2818" width="25.33203125" style="11" customWidth="1"/>
    <col min="2819" max="3069" width="9.109375" style="11"/>
    <col min="3070" max="3070" width="6.33203125" style="11" customWidth="1"/>
    <col min="3071" max="3071" width="31.6640625" style="11" customWidth="1"/>
    <col min="3072" max="3072" width="14.33203125" style="11" customWidth="1"/>
    <col min="3073" max="3073" width="13.6640625" style="11" customWidth="1"/>
    <col min="3074" max="3074" width="25.33203125" style="11" customWidth="1"/>
    <col min="3075" max="3325" width="9.109375" style="11"/>
    <col min="3326" max="3326" width="6.33203125" style="11" customWidth="1"/>
    <col min="3327" max="3327" width="31.6640625" style="11" customWidth="1"/>
    <col min="3328" max="3328" width="14.33203125" style="11" customWidth="1"/>
    <col min="3329" max="3329" width="13.6640625" style="11" customWidth="1"/>
    <col min="3330" max="3330" width="25.33203125" style="11" customWidth="1"/>
    <col min="3331" max="3581" width="9.109375" style="11"/>
    <col min="3582" max="3582" width="6.33203125" style="11" customWidth="1"/>
    <col min="3583" max="3583" width="31.6640625" style="11" customWidth="1"/>
    <col min="3584" max="3584" width="14.33203125" style="11" customWidth="1"/>
    <col min="3585" max="3585" width="13.6640625" style="11" customWidth="1"/>
    <col min="3586" max="3586" width="25.33203125" style="11" customWidth="1"/>
    <col min="3587" max="3837" width="9.109375" style="11"/>
    <col min="3838" max="3838" width="6.33203125" style="11" customWidth="1"/>
    <col min="3839" max="3839" width="31.6640625" style="11" customWidth="1"/>
    <col min="3840" max="3840" width="14.33203125" style="11" customWidth="1"/>
    <col min="3841" max="3841" width="13.6640625" style="11" customWidth="1"/>
    <col min="3842" max="3842" width="25.33203125" style="11" customWidth="1"/>
    <col min="3843" max="4093" width="9.109375" style="11"/>
    <col min="4094" max="4094" width="6.33203125" style="11" customWidth="1"/>
    <col min="4095" max="4095" width="31.6640625" style="11" customWidth="1"/>
    <col min="4096" max="4096" width="14.33203125" style="11" customWidth="1"/>
    <col min="4097" max="4097" width="13.6640625" style="11" customWidth="1"/>
    <col min="4098" max="4098" width="25.33203125" style="11" customWidth="1"/>
    <col min="4099" max="4349" width="9.109375" style="11"/>
    <col min="4350" max="4350" width="6.33203125" style="11" customWidth="1"/>
    <col min="4351" max="4351" width="31.6640625" style="11" customWidth="1"/>
    <col min="4352" max="4352" width="14.33203125" style="11" customWidth="1"/>
    <col min="4353" max="4353" width="13.6640625" style="11" customWidth="1"/>
    <col min="4354" max="4354" width="25.33203125" style="11" customWidth="1"/>
    <col min="4355" max="4605" width="9.109375" style="11"/>
    <col min="4606" max="4606" width="6.33203125" style="11" customWidth="1"/>
    <col min="4607" max="4607" width="31.6640625" style="11" customWidth="1"/>
    <col min="4608" max="4608" width="14.33203125" style="11" customWidth="1"/>
    <col min="4609" max="4609" width="13.6640625" style="11" customWidth="1"/>
    <col min="4610" max="4610" width="25.33203125" style="11" customWidth="1"/>
    <col min="4611" max="4861" width="9.109375" style="11"/>
    <col min="4862" max="4862" width="6.33203125" style="11" customWidth="1"/>
    <col min="4863" max="4863" width="31.6640625" style="11" customWidth="1"/>
    <col min="4864" max="4864" width="14.33203125" style="11" customWidth="1"/>
    <col min="4865" max="4865" width="13.6640625" style="11" customWidth="1"/>
    <col min="4866" max="4866" width="25.33203125" style="11" customWidth="1"/>
    <col min="4867" max="5117" width="9.109375" style="11"/>
    <col min="5118" max="5118" width="6.33203125" style="11" customWidth="1"/>
    <col min="5119" max="5119" width="31.6640625" style="11" customWidth="1"/>
    <col min="5120" max="5120" width="14.33203125" style="11" customWidth="1"/>
    <col min="5121" max="5121" width="13.6640625" style="11" customWidth="1"/>
    <col min="5122" max="5122" width="25.33203125" style="11" customWidth="1"/>
    <col min="5123" max="5373" width="9.109375" style="11"/>
    <col min="5374" max="5374" width="6.33203125" style="11" customWidth="1"/>
    <col min="5375" max="5375" width="31.6640625" style="11" customWidth="1"/>
    <col min="5376" max="5376" width="14.33203125" style="11" customWidth="1"/>
    <col min="5377" max="5377" width="13.6640625" style="11" customWidth="1"/>
    <col min="5378" max="5378" width="25.33203125" style="11" customWidth="1"/>
    <col min="5379" max="5629" width="9.109375" style="11"/>
    <col min="5630" max="5630" width="6.33203125" style="11" customWidth="1"/>
    <col min="5631" max="5631" width="31.6640625" style="11" customWidth="1"/>
    <col min="5632" max="5632" width="14.33203125" style="11" customWidth="1"/>
    <col min="5633" max="5633" width="13.6640625" style="11" customWidth="1"/>
    <col min="5634" max="5634" width="25.33203125" style="11" customWidth="1"/>
    <col min="5635" max="5885" width="9.109375" style="11"/>
    <col min="5886" max="5886" width="6.33203125" style="11" customWidth="1"/>
    <col min="5887" max="5887" width="31.6640625" style="11" customWidth="1"/>
    <col min="5888" max="5888" width="14.33203125" style="11" customWidth="1"/>
    <col min="5889" max="5889" width="13.6640625" style="11" customWidth="1"/>
    <col min="5890" max="5890" width="25.33203125" style="11" customWidth="1"/>
    <col min="5891" max="6141" width="9.109375" style="11"/>
    <col min="6142" max="6142" width="6.33203125" style="11" customWidth="1"/>
    <col min="6143" max="6143" width="31.6640625" style="11" customWidth="1"/>
    <col min="6144" max="6144" width="14.33203125" style="11" customWidth="1"/>
    <col min="6145" max="6145" width="13.6640625" style="11" customWidth="1"/>
    <col min="6146" max="6146" width="25.33203125" style="11" customWidth="1"/>
    <col min="6147" max="6397" width="9.109375" style="11"/>
    <col min="6398" max="6398" width="6.33203125" style="11" customWidth="1"/>
    <col min="6399" max="6399" width="31.6640625" style="11" customWidth="1"/>
    <col min="6400" max="6400" width="14.33203125" style="11" customWidth="1"/>
    <col min="6401" max="6401" width="13.6640625" style="11" customWidth="1"/>
    <col min="6402" max="6402" width="25.33203125" style="11" customWidth="1"/>
    <col min="6403" max="6653" width="9.109375" style="11"/>
    <col min="6654" max="6654" width="6.33203125" style="11" customWidth="1"/>
    <col min="6655" max="6655" width="31.6640625" style="11" customWidth="1"/>
    <col min="6656" max="6656" width="14.33203125" style="11" customWidth="1"/>
    <col min="6657" max="6657" width="13.6640625" style="11" customWidth="1"/>
    <col min="6658" max="6658" width="25.33203125" style="11" customWidth="1"/>
    <col min="6659" max="6909" width="9.109375" style="11"/>
    <col min="6910" max="6910" width="6.33203125" style="11" customWidth="1"/>
    <col min="6911" max="6911" width="31.6640625" style="11" customWidth="1"/>
    <col min="6912" max="6912" width="14.33203125" style="11" customWidth="1"/>
    <col min="6913" max="6913" width="13.6640625" style="11" customWidth="1"/>
    <col min="6914" max="6914" width="25.33203125" style="11" customWidth="1"/>
    <col min="6915" max="7165" width="9.109375" style="11"/>
    <col min="7166" max="7166" width="6.33203125" style="11" customWidth="1"/>
    <col min="7167" max="7167" width="31.6640625" style="11" customWidth="1"/>
    <col min="7168" max="7168" width="14.33203125" style="11" customWidth="1"/>
    <col min="7169" max="7169" width="13.6640625" style="11" customWidth="1"/>
    <col min="7170" max="7170" width="25.33203125" style="11" customWidth="1"/>
    <col min="7171" max="7421" width="9.109375" style="11"/>
    <col min="7422" max="7422" width="6.33203125" style="11" customWidth="1"/>
    <col min="7423" max="7423" width="31.6640625" style="11" customWidth="1"/>
    <col min="7424" max="7424" width="14.33203125" style="11" customWidth="1"/>
    <col min="7425" max="7425" width="13.6640625" style="11" customWidth="1"/>
    <col min="7426" max="7426" width="25.33203125" style="11" customWidth="1"/>
    <col min="7427" max="7677" width="9.109375" style="11"/>
    <col min="7678" max="7678" width="6.33203125" style="11" customWidth="1"/>
    <col min="7679" max="7679" width="31.6640625" style="11" customWidth="1"/>
    <col min="7680" max="7680" width="14.33203125" style="11" customWidth="1"/>
    <col min="7681" max="7681" width="13.6640625" style="11" customWidth="1"/>
    <col min="7682" max="7682" width="25.33203125" style="11" customWidth="1"/>
    <col min="7683" max="7933" width="9.109375" style="11"/>
    <col min="7934" max="7934" width="6.33203125" style="11" customWidth="1"/>
    <col min="7935" max="7935" width="31.6640625" style="11" customWidth="1"/>
    <col min="7936" max="7936" width="14.33203125" style="11" customWidth="1"/>
    <col min="7937" max="7937" width="13.6640625" style="11" customWidth="1"/>
    <col min="7938" max="7938" width="25.33203125" style="11" customWidth="1"/>
    <col min="7939" max="8189" width="9.109375" style="11"/>
    <col min="8190" max="8190" width="6.33203125" style="11" customWidth="1"/>
    <col min="8191" max="8191" width="31.6640625" style="11" customWidth="1"/>
    <col min="8192" max="8192" width="14.33203125" style="11" customWidth="1"/>
    <col min="8193" max="8193" width="13.6640625" style="11" customWidth="1"/>
    <col min="8194" max="8194" width="25.33203125" style="11" customWidth="1"/>
    <col min="8195" max="8445" width="9.109375" style="11"/>
    <col min="8446" max="8446" width="6.33203125" style="11" customWidth="1"/>
    <col min="8447" max="8447" width="31.6640625" style="11" customWidth="1"/>
    <col min="8448" max="8448" width="14.33203125" style="11" customWidth="1"/>
    <col min="8449" max="8449" width="13.6640625" style="11" customWidth="1"/>
    <col min="8450" max="8450" width="25.33203125" style="11" customWidth="1"/>
    <col min="8451" max="8701" width="9.109375" style="11"/>
    <col min="8702" max="8702" width="6.33203125" style="11" customWidth="1"/>
    <col min="8703" max="8703" width="31.6640625" style="11" customWidth="1"/>
    <col min="8704" max="8704" width="14.33203125" style="11" customWidth="1"/>
    <col min="8705" max="8705" width="13.6640625" style="11" customWidth="1"/>
    <col min="8706" max="8706" width="25.33203125" style="11" customWidth="1"/>
    <col min="8707" max="8957" width="9.109375" style="11"/>
    <col min="8958" max="8958" width="6.33203125" style="11" customWidth="1"/>
    <col min="8959" max="8959" width="31.6640625" style="11" customWidth="1"/>
    <col min="8960" max="8960" width="14.33203125" style="11" customWidth="1"/>
    <col min="8961" max="8961" width="13.6640625" style="11" customWidth="1"/>
    <col min="8962" max="8962" width="25.33203125" style="11" customWidth="1"/>
    <col min="8963" max="9213" width="9.109375" style="11"/>
    <col min="9214" max="9214" width="6.33203125" style="11" customWidth="1"/>
    <col min="9215" max="9215" width="31.6640625" style="11" customWidth="1"/>
    <col min="9216" max="9216" width="14.33203125" style="11" customWidth="1"/>
    <col min="9217" max="9217" width="13.6640625" style="11" customWidth="1"/>
    <col min="9218" max="9218" width="25.33203125" style="11" customWidth="1"/>
    <col min="9219" max="9469" width="9.109375" style="11"/>
    <col min="9470" max="9470" width="6.33203125" style="11" customWidth="1"/>
    <col min="9471" max="9471" width="31.6640625" style="11" customWidth="1"/>
    <col min="9472" max="9472" width="14.33203125" style="11" customWidth="1"/>
    <col min="9473" max="9473" width="13.6640625" style="11" customWidth="1"/>
    <col min="9474" max="9474" width="25.33203125" style="11" customWidth="1"/>
    <col min="9475" max="9725" width="9.109375" style="11"/>
    <col min="9726" max="9726" width="6.33203125" style="11" customWidth="1"/>
    <col min="9727" max="9727" width="31.6640625" style="11" customWidth="1"/>
    <col min="9728" max="9728" width="14.33203125" style="11" customWidth="1"/>
    <col min="9729" max="9729" width="13.6640625" style="11" customWidth="1"/>
    <col min="9730" max="9730" width="25.33203125" style="11" customWidth="1"/>
    <col min="9731" max="9981" width="9.109375" style="11"/>
    <col min="9982" max="9982" width="6.33203125" style="11" customWidth="1"/>
    <col min="9983" max="9983" width="31.6640625" style="11" customWidth="1"/>
    <col min="9984" max="9984" width="14.33203125" style="11" customWidth="1"/>
    <col min="9985" max="9985" width="13.6640625" style="11" customWidth="1"/>
    <col min="9986" max="9986" width="25.33203125" style="11" customWidth="1"/>
    <col min="9987" max="10237" width="9.109375" style="11"/>
    <col min="10238" max="10238" width="6.33203125" style="11" customWidth="1"/>
    <col min="10239" max="10239" width="31.6640625" style="11" customWidth="1"/>
    <col min="10240" max="10240" width="14.33203125" style="11" customWidth="1"/>
    <col min="10241" max="10241" width="13.6640625" style="11" customWidth="1"/>
    <col min="10242" max="10242" width="25.33203125" style="11" customWidth="1"/>
    <col min="10243" max="10493" width="9.109375" style="11"/>
    <col min="10494" max="10494" width="6.33203125" style="11" customWidth="1"/>
    <col min="10495" max="10495" width="31.6640625" style="11" customWidth="1"/>
    <col min="10496" max="10496" width="14.33203125" style="11" customWidth="1"/>
    <col min="10497" max="10497" width="13.6640625" style="11" customWidth="1"/>
    <col min="10498" max="10498" width="25.33203125" style="11" customWidth="1"/>
    <col min="10499" max="10749" width="9.109375" style="11"/>
    <col min="10750" max="10750" width="6.33203125" style="11" customWidth="1"/>
    <col min="10751" max="10751" width="31.6640625" style="11" customWidth="1"/>
    <col min="10752" max="10752" width="14.33203125" style="11" customWidth="1"/>
    <col min="10753" max="10753" width="13.6640625" style="11" customWidth="1"/>
    <col min="10754" max="10754" width="25.33203125" style="11" customWidth="1"/>
    <col min="10755" max="11005" width="9.109375" style="11"/>
    <col min="11006" max="11006" width="6.33203125" style="11" customWidth="1"/>
    <col min="11007" max="11007" width="31.6640625" style="11" customWidth="1"/>
    <col min="11008" max="11008" width="14.33203125" style="11" customWidth="1"/>
    <col min="11009" max="11009" width="13.6640625" style="11" customWidth="1"/>
    <col min="11010" max="11010" width="25.33203125" style="11" customWidth="1"/>
    <col min="11011" max="11261" width="9.109375" style="11"/>
    <col min="11262" max="11262" width="6.33203125" style="11" customWidth="1"/>
    <col min="11263" max="11263" width="31.6640625" style="11" customWidth="1"/>
    <col min="11264" max="11264" width="14.33203125" style="11" customWidth="1"/>
    <col min="11265" max="11265" width="13.6640625" style="11" customWidth="1"/>
    <col min="11266" max="11266" width="25.33203125" style="11" customWidth="1"/>
    <col min="11267" max="11517" width="9.109375" style="11"/>
    <col min="11518" max="11518" width="6.33203125" style="11" customWidth="1"/>
    <col min="11519" max="11519" width="31.6640625" style="11" customWidth="1"/>
    <col min="11520" max="11520" width="14.33203125" style="11" customWidth="1"/>
    <col min="11521" max="11521" width="13.6640625" style="11" customWidth="1"/>
    <col min="11522" max="11522" width="25.33203125" style="11" customWidth="1"/>
    <col min="11523" max="11773" width="9.109375" style="11"/>
    <col min="11774" max="11774" width="6.33203125" style="11" customWidth="1"/>
    <col min="11775" max="11775" width="31.6640625" style="11" customWidth="1"/>
    <col min="11776" max="11776" width="14.33203125" style="11" customWidth="1"/>
    <col min="11777" max="11777" width="13.6640625" style="11" customWidth="1"/>
    <col min="11778" max="11778" width="25.33203125" style="11" customWidth="1"/>
    <col min="11779" max="12029" width="9.109375" style="11"/>
    <col min="12030" max="12030" width="6.33203125" style="11" customWidth="1"/>
    <col min="12031" max="12031" width="31.6640625" style="11" customWidth="1"/>
    <col min="12032" max="12032" width="14.33203125" style="11" customWidth="1"/>
    <col min="12033" max="12033" width="13.6640625" style="11" customWidth="1"/>
    <col min="12034" max="12034" width="25.33203125" style="11" customWidth="1"/>
    <col min="12035" max="12285" width="9.109375" style="11"/>
    <col min="12286" max="12286" width="6.33203125" style="11" customWidth="1"/>
    <col min="12287" max="12287" width="31.6640625" style="11" customWidth="1"/>
    <col min="12288" max="12288" width="14.33203125" style="11" customWidth="1"/>
    <col min="12289" max="12289" width="13.6640625" style="11" customWidth="1"/>
    <col min="12290" max="12290" width="25.33203125" style="11" customWidth="1"/>
    <col min="12291" max="12541" width="9.109375" style="11"/>
    <col min="12542" max="12542" width="6.33203125" style="11" customWidth="1"/>
    <col min="12543" max="12543" width="31.6640625" style="11" customWidth="1"/>
    <col min="12544" max="12544" width="14.33203125" style="11" customWidth="1"/>
    <col min="12545" max="12545" width="13.6640625" style="11" customWidth="1"/>
    <col min="12546" max="12546" width="25.33203125" style="11" customWidth="1"/>
    <col min="12547" max="12797" width="9.109375" style="11"/>
    <col min="12798" max="12798" width="6.33203125" style="11" customWidth="1"/>
    <col min="12799" max="12799" width="31.6640625" style="11" customWidth="1"/>
    <col min="12800" max="12800" width="14.33203125" style="11" customWidth="1"/>
    <col min="12801" max="12801" width="13.6640625" style="11" customWidth="1"/>
    <col min="12802" max="12802" width="25.33203125" style="11" customWidth="1"/>
    <col min="12803" max="13053" width="9.109375" style="11"/>
    <col min="13054" max="13054" width="6.33203125" style="11" customWidth="1"/>
    <col min="13055" max="13055" width="31.6640625" style="11" customWidth="1"/>
    <col min="13056" max="13056" width="14.33203125" style="11" customWidth="1"/>
    <col min="13057" max="13057" width="13.6640625" style="11" customWidth="1"/>
    <col min="13058" max="13058" width="25.33203125" style="11" customWidth="1"/>
    <col min="13059" max="13309" width="9.109375" style="11"/>
    <col min="13310" max="13310" width="6.33203125" style="11" customWidth="1"/>
    <col min="13311" max="13311" width="31.6640625" style="11" customWidth="1"/>
    <col min="13312" max="13312" width="14.33203125" style="11" customWidth="1"/>
    <col min="13313" max="13313" width="13.6640625" style="11" customWidth="1"/>
    <col min="13314" max="13314" width="25.33203125" style="11" customWidth="1"/>
    <col min="13315" max="13565" width="9.109375" style="11"/>
    <col min="13566" max="13566" width="6.33203125" style="11" customWidth="1"/>
    <col min="13567" max="13567" width="31.6640625" style="11" customWidth="1"/>
    <col min="13568" max="13568" width="14.33203125" style="11" customWidth="1"/>
    <col min="13569" max="13569" width="13.6640625" style="11" customWidth="1"/>
    <col min="13570" max="13570" width="25.33203125" style="11" customWidth="1"/>
    <col min="13571" max="13821" width="9.109375" style="11"/>
    <col min="13822" max="13822" width="6.33203125" style="11" customWidth="1"/>
    <col min="13823" max="13823" width="31.6640625" style="11" customWidth="1"/>
    <col min="13824" max="13824" width="14.33203125" style="11" customWidth="1"/>
    <col min="13825" max="13825" width="13.6640625" style="11" customWidth="1"/>
    <col min="13826" max="13826" width="25.33203125" style="11" customWidth="1"/>
    <col min="13827" max="14077" width="9.109375" style="11"/>
    <col min="14078" max="14078" width="6.33203125" style="11" customWidth="1"/>
    <col min="14079" max="14079" width="31.6640625" style="11" customWidth="1"/>
    <col min="14080" max="14080" width="14.33203125" style="11" customWidth="1"/>
    <col min="14081" max="14081" width="13.6640625" style="11" customWidth="1"/>
    <col min="14082" max="14082" width="25.33203125" style="11" customWidth="1"/>
    <col min="14083" max="14333" width="9.109375" style="11"/>
    <col min="14334" max="14334" width="6.33203125" style="11" customWidth="1"/>
    <col min="14335" max="14335" width="31.6640625" style="11" customWidth="1"/>
    <col min="14336" max="14336" width="14.33203125" style="11" customWidth="1"/>
    <col min="14337" max="14337" width="13.6640625" style="11" customWidth="1"/>
    <col min="14338" max="14338" width="25.33203125" style="11" customWidth="1"/>
    <col min="14339" max="14589" width="9.109375" style="11"/>
    <col min="14590" max="14590" width="6.33203125" style="11" customWidth="1"/>
    <col min="14591" max="14591" width="31.6640625" style="11" customWidth="1"/>
    <col min="14592" max="14592" width="14.33203125" style="11" customWidth="1"/>
    <col min="14593" max="14593" width="13.6640625" style="11" customWidth="1"/>
    <col min="14594" max="14594" width="25.33203125" style="11" customWidth="1"/>
    <col min="14595" max="14845" width="9.109375" style="11"/>
    <col min="14846" max="14846" width="6.33203125" style="11" customWidth="1"/>
    <col min="14847" max="14847" width="31.6640625" style="11" customWidth="1"/>
    <col min="14848" max="14848" width="14.33203125" style="11" customWidth="1"/>
    <col min="14849" max="14849" width="13.6640625" style="11" customWidth="1"/>
    <col min="14850" max="14850" width="25.33203125" style="11" customWidth="1"/>
    <col min="14851" max="15101" width="9.109375" style="11"/>
    <col min="15102" max="15102" width="6.33203125" style="11" customWidth="1"/>
    <col min="15103" max="15103" width="31.6640625" style="11" customWidth="1"/>
    <col min="15104" max="15104" width="14.33203125" style="11" customWidth="1"/>
    <col min="15105" max="15105" width="13.6640625" style="11" customWidth="1"/>
    <col min="15106" max="15106" width="25.33203125" style="11" customWidth="1"/>
    <col min="15107" max="15357" width="9.109375" style="11"/>
    <col min="15358" max="15358" width="6.33203125" style="11" customWidth="1"/>
    <col min="15359" max="15359" width="31.6640625" style="11" customWidth="1"/>
    <col min="15360" max="15360" width="14.33203125" style="11" customWidth="1"/>
    <col min="15361" max="15361" width="13.6640625" style="11" customWidth="1"/>
    <col min="15362" max="15362" width="25.33203125" style="11" customWidth="1"/>
    <col min="15363" max="15613" width="9.109375" style="11"/>
    <col min="15614" max="15614" width="6.33203125" style="11" customWidth="1"/>
    <col min="15615" max="15615" width="31.6640625" style="11" customWidth="1"/>
    <col min="15616" max="15616" width="14.33203125" style="11" customWidth="1"/>
    <col min="15617" max="15617" width="13.6640625" style="11" customWidth="1"/>
    <col min="15618" max="15618" width="25.33203125" style="11" customWidth="1"/>
    <col min="15619" max="15869" width="9.109375" style="11"/>
    <col min="15870" max="15870" width="6.33203125" style="11" customWidth="1"/>
    <col min="15871" max="15871" width="31.6640625" style="11" customWidth="1"/>
    <col min="15872" max="15872" width="14.33203125" style="11" customWidth="1"/>
    <col min="15873" max="15873" width="13.6640625" style="11" customWidth="1"/>
    <col min="15874" max="15874" width="25.33203125" style="11" customWidth="1"/>
    <col min="15875" max="16125" width="9.109375" style="11"/>
    <col min="16126" max="16126" width="6.33203125" style="11" customWidth="1"/>
    <col min="16127" max="16127" width="31.6640625" style="11" customWidth="1"/>
    <col min="16128" max="16128" width="14.33203125" style="11" customWidth="1"/>
    <col min="16129" max="16129" width="13.6640625" style="11" customWidth="1"/>
    <col min="16130" max="16130" width="25.33203125" style="11" customWidth="1"/>
    <col min="16131" max="16384" width="9.109375" style="11"/>
  </cols>
  <sheetData>
    <row r="1" spans="2:6" ht="44.25" customHeight="1" x14ac:dyDescent="0.3">
      <c r="B1" s="161" t="s">
        <v>451</v>
      </c>
      <c r="C1" s="162"/>
      <c r="D1" s="162"/>
      <c r="E1" s="51"/>
      <c r="F1" s="51"/>
    </row>
    <row r="2" spans="2:6" ht="13.8" x14ac:dyDescent="0.3">
      <c r="B2" s="162" t="s">
        <v>452</v>
      </c>
      <c r="C2" s="162"/>
      <c r="D2" s="162"/>
    </row>
    <row r="3" spans="2:6" ht="13.8" x14ac:dyDescent="0.3">
      <c r="B3" s="162"/>
      <c r="C3" s="162"/>
      <c r="D3" s="162"/>
    </row>
    <row r="4" spans="2:6" ht="48" x14ac:dyDescent="0.25">
      <c r="B4" s="49" t="s">
        <v>243</v>
      </c>
      <c r="C4" s="50" t="s">
        <v>244</v>
      </c>
      <c r="D4" s="50" t="s">
        <v>245</v>
      </c>
    </row>
    <row r="5" spans="2:6" ht="15" thickBot="1" x14ac:dyDescent="0.35">
      <c r="B5" s="13" t="s">
        <v>117</v>
      </c>
      <c r="C5" s="14" t="s">
        <v>118</v>
      </c>
      <c r="D5" s="14" t="s">
        <v>246</v>
      </c>
    </row>
    <row r="6" spans="2:6" ht="15" thickTop="1" x14ac:dyDescent="0.25">
      <c r="B6" s="25" t="s">
        <v>0</v>
      </c>
      <c r="C6" s="26" t="s">
        <v>248</v>
      </c>
      <c r="D6" s="27"/>
    </row>
    <row r="7" spans="2:6" ht="13.8" x14ac:dyDescent="0.25">
      <c r="B7" s="28" t="s">
        <v>117</v>
      </c>
      <c r="C7" s="15" t="s">
        <v>249</v>
      </c>
      <c r="D7" s="21">
        <v>169</v>
      </c>
    </row>
    <row r="8" spans="2:6" ht="13.8" x14ac:dyDescent="0.25">
      <c r="B8" s="28" t="s">
        <v>118</v>
      </c>
      <c r="C8" s="15" t="s">
        <v>250</v>
      </c>
      <c r="D8" s="21">
        <v>305</v>
      </c>
    </row>
    <row r="9" spans="2:6" ht="13.8" x14ac:dyDescent="0.25">
      <c r="B9" s="28" t="s">
        <v>246</v>
      </c>
      <c r="C9" s="15" t="s">
        <v>251</v>
      </c>
      <c r="D9" s="21">
        <v>127</v>
      </c>
    </row>
    <row r="10" spans="2:6" ht="13.8" x14ac:dyDescent="0.25">
      <c r="B10" s="28" t="s">
        <v>145</v>
      </c>
      <c r="C10" s="15" t="s">
        <v>252</v>
      </c>
      <c r="D10" s="21">
        <v>141</v>
      </c>
    </row>
    <row r="11" spans="2:6" ht="13.8" x14ac:dyDescent="0.25">
      <c r="B11" s="28" t="s">
        <v>247</v>
      </c>
      <c r="C11" s="15" t="s">
        <v>253</v>
      </c>
      <c r="D11" s="21">
        <v>88</v>
      </c>
    </row>
    <row r="12" spans="2:6" ht="13.8" x14ac:dyDescent="0.25">
      <c r="B12" s="28" t="s">
        <v>254</v>
      </c>
      <c r="C12" s="15" t="s">
        <v>255</v>
      </c>
      <c r="D12" s="21">
        <v>542</v>
      </c>
    </row>
    <row r="13" spans="2:6" ht="13.8" x14ac:dyDescent="0.25">
      <c r="B13" s="28" t="s">
        <v>256</v>
      </c>
      <c r="C13" s="15" t="s">
        <v>257</v>
      </c>
      <c r="D13" s="21">
        <v>202</v>
      </c>
    </row>
    <row r="14" spans="2:6" ht="13.8" x14ac:dyDescent="0.25">
      <c r="B14" s="28" t="s">
        <v>258</v>
      </c>
      <c r="C14" s="15" t="s">
        <v>259</v>
      </c>
      <c r="D14" s="21">
        <v>248</v>
      </c>
    </row>
    <row r="15" spans="2:6" ht="14.4" x14ac:dyDescent="0.25">
      <c r="B15" s="46"/>
      <c r="C15" s="16" t="s">
        <v>260</v>
      </c>
      <c r="D15" s="30">
        <f>SUM(D7:D14)</f>
        <v>1822</v>
      </c>
    </row>
    <row r="16" spans="2:6" ht="14.4" x14ac:dyDescent="0.25">
      <c r="B16" s="31" t="s">
        <v>29</v>
      </c>
      <c r="C16" s="17" t="s">
        <v>261</v>
      </c>
      <c r="D16" s="32"/>
    </row>
    <row r="17" spans="2:4" ht="13.8" x14ac:dyDescent="0.25">
      <c r="B17" s="33" t="s">
        <v>117</v>
      </c>
      <c r="C17" s="15" t="s">
        <v>262</v>
      </c>
      <c r="D17" s="21">
        <v>121</v>
      </c>
    </row>
    <row r="18" spans="2:4" ht="13.8" x14ac:dyDescent="0.25">
      <c r="B18" s="33" t="s">
        <v>118</v>
      </c>
      <c r="C18" s="15" t="s">
        <v>263</v>
      </c>
      <c r="D18" s="21">
        <v>209</v>
      </c>
    </row>
    <row r="19" spans="2:4" ht="13.8" x14ac:dyDescent="0.25">
      <c r="B19" s="33" t="s">
        <v>246</v>
      </c>
      <c r="C19" s="15" t="s">
        <v>264</v>
      </c>
      <c r="D19" s="21">
        <v>109</v>
      </c>
    </row>
    <row r="20" spans="2:4" ht="13.8" x14ac:dyDescent="0.25">
      <c r="B20" s="33" t="s">
        <v>145</v>
      </c>
      <c r="C20" s="15" t="s">
        <v>265</v>
      </c>
      <c r="D20" s="21">
        <v>111</v>
      </c>
    </row>
    <row r="21" spans="2:4" ht="14.4" x14ac:dyDescent="0.25">
      <c r="B21" s="47"/>
      <c r="C21" s="16" t="s">
        <v>266</v>
      </c>
      <c r="D21" s="30">
        <f>SUM(D17:D20)</f>
        <v>550</v>
      </c>
    </row>
    <row r="22" spans="2:4" ht="14.4" x14ac:dyDescent="0.25">
      <c r="B22" s="34" t="s">
        <v>34</v>
      </c>
      <c r="C22" s="18" t="s">
        <v>267</v>
      </c>
      <c r="D22" s="32"/>
    </row>
    <row r="23" spans="2:4" ht="13.8" x14ac:dyDescent="0.25">
      <c r="B23" s="28" t="s">
        <v>117</v>
      </c>
      <c r="C23" s="19" t="s">
        <v>268</v>
      </c>
      <c r="D23" s="29">
        <v>1148</v>
      </c>
    </row>
    <row r="24" spans="2:4" ht="13.8" x14ac:dyDescent="0.25">
      <c r="B24" s="28" t="s">
        <v>118</v>
      </c>
      <c r="C24" s="19" t="s">
        <v>269</v>
      </c>
      <c r="D24" s="21">
        <v>392</v>
      </c>
    </row>
    <row r="25" spans="2:4" ht="13.8" x14ac:dyDescent="0.25">
      <c r="B25" s="28" t="s">
        <v>246</v>
      </c>
      <c r="C25" s="19" t="s">
        <v>270</v>
      </c>
      <c r="D25" s="21">
        <v>1198</v>
      </c>
    </row>
    <row r="26" spans="2:4" ht="13.8" x14ac:dyDescent="0.25">
      <c r="B26" s="28" t="s">
        <v>145</v>
      </c>
      <c r="C26" s="19" t="s">
        <v>271</v>
      </c>
      <c r="D26" s="21">
        <v>222</v>
      </c>
    </row>
    <row r="27" spans="2:4" ht="13.8" x14ac:dyDescent="0.25">
      <c r="B27" s="28" t="s">
        <v>247</v>
      </c>
      <c r="C27" s="19" t="s">
        <v>272</v>
      </c>
      <c r="D27" s="21">
        <v>441</v>
      </c>
    </row>
    <row r="28" spans="2:4" ht="13.8" x14ac:dyDescent="0.25">
      <c r="B28" s="28" t="s">
        <v>254</v>
      </c>
      <c r="C28" s="19" t="s">
        <v>273</v>
      </c>
      <c r="D28" s="21">
        <v>251</v>
      </c>
    </row>
    <row r="29" spans="2:4" ht="14.4" x14ac:dyDescent="0.25">
      <c r="B29" s="35"/>
      <c r="C29" s="16" t="s">
        <v>274</v>
      </c>
      <c r="D29" s="30">
        <f>SUM(D23:D28)</f>
        <v>3652</v>
      </c>
    </row>
    <row r="30" spans="2:4" ht="14.4" x14ac:dyDescent="0.25">
      <c r="B30" s="31" t="s">
        <v>39</v>
      </c>
      <c r="C30" s="17" t="s">
        <v>275</v>
      </c>
      <c r="D30" s="32"/>
    </row>
    <row r="31" spans="2:4" ht="13.8" x14ac:dyDescent="0.25">
      <c r="B31" s="33" t="s">
        <v>117</v>
      </c>
      <c r="C31" s="15" t="s">
        <v>276</v>
      </c>
      <c r="D31" s="21">
        <v>1235</v>
      </c>
    </row>
    <row r="32" spans="2:4" ht="13.8" x14ac:dyDescent="0.25">
      <c r="B32" s="33" t="s">
        <v>118</v>
      </c>
      <c r="C32" s="15" t="s">
        <v>277</v>
      </c>
      <c r="D32" s="21">
        <v>245</v>
      </c>
    </row>
    <row r="33" spans="2:4" ht="13.8" x14ac:dyDescent="0.25">
      <c r="B33" s="33" t="s">
        <v>246</v>
      </c>
      <c r="C33" s="15" t="s">
        <v>278</v>
      </c>
      <c r="D33" s="21">
        <v>110</v>
      </c>
    </row>
    <row r="34" spans="2:4" ht="13.8" x14ac:dyDescent="0.25">
      <c r="B34" s="33" t="s">
        <v>145</v>
      </c>
      <c r="C34" s="20" t="s">
        <v>279</v>
      </c>
      <c r="D34" s="21">
        <v>105</v>
      </c>
    </row>
    <row r="35" spans="2:4" ht="15" thickBot="1" x14ac:dyDescent="0.3">
      <c r="B35" s="36"/>
      <c r="C35" s="37" t="s">
        <v>280</v>
      </c>
      <c r="D35" s="38">
        <f>SUM(D31:D34)</f>
        <v>1695</v>
      </c>
    </row>
    <row r="36" spans="2:4" ht="15" thickTop="1" x14ac:dyDescent="0.25">
      <c r="B36" s="41" t="s">
        <v>42</v>
      </c>
      <c r="C36" s="40" t="s">
        <v>281</v>
      </c>
      <c r="D36" s="42"/>
    </row>
    <row r="37" spans="2:4" ht="13.8" x14ac:dyDescent="0.25">
      <c r="B37" s="33" t="s">
        <v>117</v>
      </c>
      <c r="C37" s="15" t="s">
        <v>282</v>
      </c>
      <c r="D37" s="21">
        <v>400</v>
      </c>
    </row>
    <row r="38" spans="2:4" ht="13.8" x14ac:dyDescent="0.25">
      <c r="B38" s="33" t="s">
        <v>118</v>
      </c>
      <c r="C38" s="15" t="s">
        <v>283</v>
      </c>
      <c r="D38" s="21">
        <v>185</v>
      </c>
    </row>
    <row r="39" spans="2:4" ht="13.8" x14ac:dyDescent="0.25">
      <c r="B39" s="33" t="s">
        <v>246</v>
      </c>
      <c r="C39" s="15" t="s">
        <v>284</v>
      </c>
      <c r="D39" s="21">
        <v>132</v>
      </c>
    </row>
    <row r="40" spans="2:4" ht="13.8" x14ac:dyDescent="0.25">
      <c r="B40" s="33" t="s">
        <v>145</v>
      </c>
      <c r="C40" s="15" t="s">
        <v>285</v>
      </c>
      <c r="D40" s="21">
        <v>1395</v>
      </c>
    </row>
    <row r="41" spans="2:4" ht="14.4" x14ac:dyDescent="0.25">
      <c r="B41" s="46"/>
      <c r="C41" s="16" t="s">
        <v>286</v>
      </c>
      <c r="D41" s="30">
        <f>SUM(D37:D40)</f>
        <v>2112</v>
      </c>
    </row>
    <row r="42" spans="2:4" ht="28.8" x14ac:dyDescent="0.25">
      <c r="B42" s="34" t="s">
        <v>44</v>
      </c>
      <c r="C42" s="17" t="s">
        <v>287</v>
      </c>
      <c r="D42" s="32"/>
    </row>
    <row r="43" spans="2:4" ht="13.8" x14ac:dyDescent="0.25">
      <c r="B43" s="28" t="s">
        <v>117</v>
      </c>
      <c r="C43" s="15" t="s">
        <v>288</v>
      </c>
      <c r="D43" s="21">
        <v>249</v>
      </c>
    </row>
    <row r="44" spans="2:4" ht="13.8" x14ac:dyDescent="0.25">
      <c r="B44" s="28" t="s">
        <v>118</v>
      </c>
      <c r="C44" s="15" t="s">
        <v>289</v>
      </c>
      <c r="D44" s="21">
        <v>654</v>
      </c>
    </row>
    <row r="45" spans="2:4" ht="13.8" x14ac:dyDescent="0.25">
      <c r="B45" s="28" t="s">
        <v>246</v>
      </c>
      <c r="C45" s="20" t="s">
        <v>290</v>
      </c>
      <c r="D45" s="21">
        <v>180</v>
      </c>
    </row>
    <row r="46" spans="2:4" ht="14.4" x14ac:dyDescent="0.25">
      <c r="B46" s="46"/>
      <c r="C46" s="16" t="s">
        <v>291</v>
      </c>
      <c r="D46" s="30">
        <f>SUM(D43:D45)</f>
        <v>1083</v>
      </c>
    </row>
    <row r="47" spans="2:4" ht="28.8" x14ac:dyDescent="0.25">
      <c r="B47" s="34" t="s">
        <v>45</v>
      </c>
      <c r="C47" s="17" t="s">
        <v>292</v>
      </c>
      <c r="D47" s="32"/>
    </row>
    <row r="48" spans="2:4" ht="13.8" x14ac:dyDescent="0.25">
      <c r="B48" s="28" t="s">
        <v>117</v>
      </c>
      <c r="C48" s="15" t="s">
        <v>293</v>
      </c>
      <c r="D48" s="21">
        <v>730</v>
      </c>
    </row>
    <row r="49" spans="2:4" ht="13.8" x14ac:dyDescent="0.25">
      <c r="B49" s="28" t="s">
        <v>118</v>
      </c>
      <c r="C49" s="15" t="s">
        <v>294</v>
      </c>
      <c r="D49" s="21">
        <v>258</v>
      </c>
    </row>
    <row r="50" spans="2:4" ht="13.8" x14ac:dyDescent="0.25">
      <c r="B50" s="28" t="s">
        <v>246</v>
      </c>
      <c r="C50" s="15" t="s">
        <v>295</v>
      </c>
      <c r="D50" s="21">
        <v>256</v>
      </c>
    </row>
    <row r="51" spans="2:4" ht="13.8" x14ac:dyDescent="0.25">
      <c r="B51" s="28" t="s">
        <v>145</v>
      </c>
      <c r="C51" s="15" t="s">
        <v>296</v>
      </c>
      <c r="D51" s="21">
        <v>153</v>
      </c>
    </row>
    <row r="52" spans="2:4" ht="13.8" x14ac:dyDescent="0.25">
      <c r="B52" s="28" t="s">
        <v>247</v>
      </c>
      <c r="C52" s="20" t="s">
        <v>297</v>
      </c>
      <c r="D52" s="21">
        <v>381</v>
      </c>
    </row>
    <row r="53" spans="2:4" ht="14.4" x14ac:dyDescent="0.25">
      <c r="B53" s="46"/>
      <c r="C53" s="16" t="s">
        <v>298</v>
      </c>
      <c r="D53" s="30">
        <f>SUM(D48:D52)</f>
        <v>1778</v>
      </c>
    </row>
    <row r="54" spans="2:4" ht="14.4" x14ac:dyDescent="0.25">
      <c r="B54" s="34" t="s">
        <v>46</v>
      </c>
      <c r="C54" s="17" t="s">
        <v>299</v>
      </c>
      <c r="D54" s="32"/>
    </row>
    <row r="55" spans="2:4" ht="13.8" x14ac:dyDescent="0.25">
      <c r="B55" s="28" t="s">
        <v>117</v>
      </c>
      <c r="C55" s="15" t="s">
        <v>300</v>
      </c>
      <c r="D55" s="21">
        <v>1022</v>
      </c>
    </row>
    <row r="56" spans="2:4" ht="13.8" x14ac:dyDescent="0.25">
      <c r="B56" s="28" t="s">
        <v>118</v>
      </c>
      <c r="C56" s="15" t="s">
        <v>301</v>
      </c>
      <c r="D56" s="21">
        <v>13</v>
      </c>
    </row>
    <row r="57" spans="2:4" ht="13.8" x14ac:dyDescent="0.25">
      <c r="B57" s="28" t="s">
        <v>246</v>
      </c>
      <c r="C57" s="15" t="s">
        <v>302</v>
      </c>
      <c r="D57" s="21">
        <v>72</v>
      </c>
    </row>
    <row r="58" spans="2:4" ht="13.8" x14ac:dyDescent="0.25">
      <c r="B58" s="28" t="s">
        <v>145</v>
      </c>
      <c r="C58" s="15" t="s">
        <v>303</v>
      </c>
      <c r="D58" s="21">
        <v>84</v>
      </c>
    </row>
    <row r="59" spans="2:4" ht="13.8" x14ac:dyDescent="0.25">
      <c r="B59" s="28" t="s">
        <v>247</v>
      </c>
      <c r="C59" s="20" t="s">
        <v>304</v>
      </c>
      <c r="D59" s="21">
        <v>71</v>
      </c>
    </row>
    <row r="60" spans="2:4" ht="14.4" x14ac:dyDescent="0.25">
      <c r="B60" s="46"/>
      <c r="C60" s="16" t="s">
        <v>305</v>
      </c>
      <c r="D60" s="30">
        <f>SUM(D55:D59)</f>
        <v>1262</v>
      </c>
    </row>
    <row r="61" spans="2:4" ht="14.4" x14ac:dyDescent="0.25">
      <c r="B61" s="34" t="s">
        <v>49</v>
      </c>
      <c r="C61" s="17" t="s">
        <v>306</v>
      </c>
      <c r="D61" s="32"/>
    </row>
    <row r="62" spans="2:4" ht="13.8" x14ac:dyDescent="0.25">
      <c r="B62" s="28" t="s">
        <v>117</v>
      </c>
      <c r="C62" s="15" t="s">
        <v>307</v>
      </c>
      <c r="D62" s="21">
        <v>335</v>
      </c>
    </row>
    <row r="63" spans="2:4" ht="13.8" x14ac:dyDescent="0.25">
      <c r="B63" s="28" t="s">
        <v>118</v>
      </c>
      <c r="C63" s="15" t="s">
        <v>308</v>
      </c>
      <c r="D63" s="21">
        <v>260</v>
      </c>
    </row>
    <row r="64" spans="2:4" ht="14.4" x14ac:dyDescent="0.25">
      <c r="B64" s="46"/>
      <c r="C64" s="16" t="s">
        <v>309</v>
      </c>
      <c r="D64" s="30">
        <f>SUM(D62:D63)</f>
        <v>595</v>
      </c>
    </row>
    <row r="65" spans="2:4" ht="28.8" x14ac:dyDescent="0.25">
      <c r="B65" s="34" t="s">
        <v>54</v>
      </c>
      <c r="C65" s="17" t="s">
        <v>310</v>
      </c>
      <c r="D65" s="32"/>
    </row>
    <row r="66" spans="2:4" ht="13.8" x14ac:dyDescent="0.25">
      <c r="B66" s="28" t="s">
        <v>117</v>
      </c>
      <c r="C66" s="15" t="s">
        <v>311</v>
      </c>
      <c r="D66" s="21">
        <v>680</v>
      </c>
    </row>
    <row r="67" spans="2:4" ht="13.8" x14ac:dyDescent="0.25">
      <c r="B67" s="28" t="s">
        <v>118</v>
      </c>
      <c r="C67" s="15" t="s">
        <v>312</v>
      </c>
      <c r="D67" s="21">
        <v>684</v>
      </c>
    </row>
    <row r="68" spans="2:4" ht="15" thickBot="1" x14ac:dyDescent="0.3">
      <c r="B68" s="48"/>
      <c r="C68" s="37" t="s">
        <v>313</v>
      </c>
      <c r="D68" s="38">
        <f>SUM(D66:D67)</f>
        <v>1364</v>
      </c>
    </row>
    <row r="69" spans="2:4" ht="15" thickTop="1" x14ac:dyDescent="0.25">
      <c r="B69" s="39" t="s">
        <v>314</v>
      </c>
      <c r="C69" s="40" t="s">
        <v>315</v>
      </c>
      <c r="D69" s="42"/>
    </row>
    <row r="70" spans="2:4" ht="13.8" x14ac:dyDescent="0.25">
      <c r="B70" s="28" t="s">
        <v>117</v>
      </c>
      <c r="C70" s="15" t="s">
        <v>316</v>
      </c>
      <c r="D70" s="21">
        <v>265</v>
      </c>
    </row>
    <row r="71" spans="2:4" ht="13.8" x14ac:dyDescent="0.25">
      <c r="B71" s="28" t="s">
        <v>118</v>
      </c>
      <c r="C71" s="20" t="s">
        <v>317</v>
      </c>
      <c r="D71" s="21">
        <v>476</v>
      </c>
    </row>
    <row r="72" spans="2:4" ht="14.4" x14ac:dyDescent="0.25">
      <c r="B72" s="35"/>
      <c r="C72" s="16" t="s">
        <v>318</v>
      </c>
      <c r="D72" s="30">
        <f>SUM(D70:D71)</f>
        <v>741</v>
      </c>
    </row>
    <row r="73" spans="2:4" ht="14.4" x14ac:dyDescent="0.25">
      <c r="B73" s="34" t="s">
        <v>68</v>
      </c>
      <c r="C73" s="17" t="s">
        <v>319</v>
      </c>
      <c r="D73" s="32"/>
    </row>
    <row r="74" spans="2:4" ht="13.8" x14ac:dyDescent="0.25">
      <c r="B74" s="28" t="s">
        <v>117</v>
      </c>
      <c r="C74" s="15" t="s">
        <v>320</v>
      </c>
      <c r="D74" s="21">
        <v>927</v>
      </c>
    </row>
    <row r="75" spans="2:4" ht="13.8" x14ac:dyDescent="0.25">
      <c r="B75" s="28" t="s">
        <v>118</v>
      </c>
      <c r="C75" s="20" t="s">
        <v>321</v>
      </c>
      <c r="D75" s="21">
        <v>1581</v>
      </c>
    </row>
    <row r="76" spans="2:4" ht="14.4" x14ac:dyDescent="0.25">
      <c r="B76" s="35"/>
      <c r="C76" s="16" t="s">
        <v>322</v>
      </c>
      <c r="D76" s="30">
        <f>SUM(D74:D75)</f>
        <v>2508</v>
      </c>
    </row>
    <row r="77" spans="2:4" ht="14.4" x14ac:dyDescent="0.25">
      <c r="B77" s="34" t="s">
        <v>74</v>
      </c>
      <c r="C77" s="17" t="s">
        <v>323</v>
      </c>
      <c r="D77" s="32"/>
    </row>
    <row r="78" spans="2:4" ht="13.8" x14ac:dyDescent="0.25">
      <c r="B78" s="28" t="s">
        <v>117</v>
      </c>
      <c r="C78" s="15" t="s">
        <v>324</v>
      </c>
      <c r="D78" s="21">
        <v>666</v>
      </c>
    </row>
    <row r="79" spans="2:4" ht="13.8" x14ac:dyDescent="0.25">
      <c r="B79" s="28" t="s">
        <v>118</v>
      </c>
      <c r="C79" s="15" t="s">
        <v>325</v>
      </c>
      <c r="D79" s="21">
        <v>143</v>
      </c>
    </row>
    <row r="80" spans="2:4" ht="13.8" x14ac:dyDescent="0.25">
      <c r="B80" s="28" t="s">
        <v>246</v>
      </c>
      <c r="C80" s="20" t="s">
        <v>326</v>
      </c>
      <c r="D80" s="21">
        <v>63</v>
      </c>
    </row>
    <row r="81" spans="2:4" ht="14.4" x14ac:dyDescent="0.25">
      <c r="B81" s="46"/>
      <c r="C81" s="16" t="s">
        <v>327</v>
      </c>
      <c r="D81" s="30">
        <f>SUM(D78:D80)</f>
        <v>872</v>
      </c>
    </row>
    <row r="82" spans="2:4" ht="14.4" x14ac:dyDescent="0.25">
      <c r="B82" s="34" t="s">
        <v>328</v>
      </c>
      <c r="C82" s="17" t="s">
        <v>329</v>
      </c>
      <c r="D82" s="32"/>
    </row>
    <row r="83" spans="2:4" ht="13.8" x14ac:dyDescent="0.25">
      <c r="B83" s="28" t="s">
        <v>117</v>
      </c>
      <c r="C83" s="15" t="s">
        <v>330</v>
      </c>
      <c r="D83" s="21">
        <v>1252</v>
      </c>
    </row>
    <row r="84" spans="2:4" ht="13.8" x14ac:dyDescent="0.25">
      <c r="B84" s="28" t="s">
        <v>118</v>
      </c>
      <c r="C84" s="15" t="s">
        <v>331</v>
      </c>
      <c r="D84" s="21">
        <v>316</v>
      </c>
    </row>
    <row r="85" spans="2:4" ht="13.8" x14ac:dyDescent="0.25">
      <c r="B85" s="28" t="s">
        <v>246</v>
      </c>
      <c r="C85" s="15" t="s">
        <v>332</v>
      </c>
      <c r="D85" s="21">
        <v>669</v>
      </c>
    </row>
    <row r="86" spans="2:4" ht="13.8" x14ac:dyDescent="0.25">
      <c r="B86" s="28" t="s">
        <v>145</v>
      </c>
      <c r="C86" s="15" t="s">
        <v>333</v>
      </c>
      <c r="D86" s="21">
        <v>1513</v>
      </c>
    </row>
    <row r="87" spans="2:4" ht="13.8" x14ac:dyDescent="0.25">
      <c r="B87" s="28" t="s">
        <v>247</v>
      </c>
      <c r="C87" s="15" t="s">
        <v>334</v>
      </c>
      <c r="D87" s="21">
        <v>694</v>
      </c>
    </row>
    <row r="88" spans="2:4" ht="13.8" x14ac:dyDescent="0.25">
      <c r="B88" s="28" t="s">
        <v>254</v>
      </c>
      <c r="C88" s="20" t="s">
        <v>335</v>
      </c>
      <c r="D88" s="21">
        <v>966</v>
      </c>
    </row>
    <row r="89" spans="2:4" ht="14.4" x14ac:dyDescent="0.25">
      <c r="B89" s="46"/>
      <c r="C89" s="16" t="s">
        <v>336</v>
      </c>
      <c r="D89" s="30">
        <f>SUM(D83:D88)</f>
        <v>5410</v>
      </c>
    </row>
    <row r="90" spans="2:4" ht="14.4" x14ac:dyDescent="0.25">
      <c r="B90" s="34" t="s">
        <v>337</v>
      </c>
      <c r="C90" s="17" t="s">
        <v>338</v>
      </c>
      <c r="D90" s="32"/>
    </row>
    <row r="91" spans="2:4" ht="13.8" x14ac:dyDescent="0.25">
      <c r="B91" s="28" t="s">
        <v>117</v>
      </c>
      <c r="C91" s="15" t="s">
        <v>339</v>
      </c>
      <c r="D91" s="21">
        <v>457</v>
      </c>
    </row>
    <row r="92" spans="2:4" ht="13.8" x14ac:dyDescent="0.25">
      <c r="B92" s="28" t="s">
        <v>118</v>
      </c>
      <c r="C92" s="15" t="s">
        <v>340</v>
      </c>
      <c r="D92" s="21">
        <v>1298</v>
      </c>
    </row>
    <row r="93" spans="2:4" ht="13.8" x14ac:dyDescent="0.25">
      <c r="B93" s="28" t="s">
        <v>246</v>
      </c>
      <c r="C93" s="20" t="s">
        <v>341</v>
      </c>
      <c r="D93" s="21">
        <v>199</v>
      </c>
    </row>
    <row r="94" spans="2:4" ht="14.4" x14ac:dyDescent="0.25">
      <c r="B94" s="35"/>
      <c r="C94" s="16" t="s">
        <v>342</v>
      </c>
      <c r="D94" s="30">
        <f>SUM(D91:D93)</f>
        <v>1954</v>
      </c>
    </row>
    <row r="95" spans="2:4" ht="28.8" x14ac:dyDescent="0.25">
      <c r="B95" s="34" t="s">
        <v>343</v>
      </c>
      <c r="C95" s="17" t="s">
        <v>344</v>
      </c>
      <c r="D95" s="32"/>
    </row>
    <row r="96" spans="2:4" ht="13.8" x14ac:dyDescent="0.25">
      <c r="B96" s="28" t="s">
        <v>117</v>
      </c>
      <c r="C96" s="15" t="s">
        <v>345</v>
      </c>
      <c r="D96" s="21">
        <v>832</v>
      </c>
    </row>
    <row r="97" spans="2:4" ht="13.8" x14ac:dyDescent="0.25">
      <c r="B97" s="28" t="s">
        <v>118</v>
      </c>
      <c r="C97" s="15" t="s">
        <v>346</v>
      </c>
      <c r="D97" s="21">
        <v>872</v>
      </c>
    </row>
    <row r="98" spans="2:4" ht="13.8" x14ac:dyDescent="0.25">
      <c r="B98" s="28" t="s">
        <v>246</v>
      </c>
      <c r="C98" s="15" t="s">
        <v>347</v>
      </c>
      <c r="D98" s="21">
        <v>584</v>
      </c>
    </row>
    <row r="99" spans="2:4" ht="15" thickBot="1" x14ac:dyDescent="0.3">
      <c r="B99" s="43"/>
      <c r="C99" s="37" t="s">
        <v>348</v>
      </c>
      <c r="D99" s="38">
        <f>SUM(D96:D98)</f>
        <v>2288</v>
      </c>
    </row>
    <row r="100" spans="2:4" ht="29.4" thickTop="1" x14ac:dyDescent="0.25">
      <c r="B100" s="39" t="s">
        <v>349</v>
      </c>
      <c r="C100" s="40" t="s">
        <v>350</v>
      </c>
      <c r="D100" s="42"/>
    </row>
    <row r="101" spans="2:4" ht="13.8" x14ac:dyDescent="0.25">
      <c r="B101" s="28" t="s">
        <v>117</v>
      </c>
      <c r="C101" s="15" t="s">
        <v>351</v>
      </c>
      <c r="D101" s="21">
        <v>1344</v>
      </c>
    </row>
    <row r="102" spans="2:4" ht="13.8" x14ac:dyDescent="0.25">
      <c r="B102" s="28" t="s">
        <v>118</v>
      </c>
      <c r="C102" s="15" t="s">
        <v>352</v>
      </c>
      <c r="D102" s="21">
        <v>232</v>
      </c>
    </row>
    <row r="103" spans="2:4" ht="13.8" x14ac:dyDescent="0.25">
      <c r="B103" s="28" t="s">
        <v>246</v>
      </c>
      <c r="C103" s="15" t="s">
        <v>353</v>
      </c>
      <c r="D103" s="21">
        <v>170</v>
      </c>
    </row>
    <row r="104" spans="2:4" ht="13.8" x14ac:dyDescent="0.25">
      <c r="B104" s="28" t="s">
        <v>145</v>
      </c>
      <c r="C104" s="15" t="s">
        <v>354</v>
      </c>
      <c r="D104" s="21">
        <v>36</v>
      </c>
    </row>
    <row r="105" spans="2:4" ht="13.8" x14ac:dyDescent="0.25">
      <c r="B105" s="28" t="s">
        <v>247</v>
      </c>
      <c r="C105" s="15" t="s">
        <v>355</v>
      </c>
      <c r="D105" s="21">
        <v>266</v>
      </c>
    </row>
    <row r="106" spans="2:4" ht="13.8" x14ac:dyDescent="0.25">
      <c r="B106" s="28" t="s">
        <v>254</v>
      </c>
      <c r="C106" s="15" t="s">
        <v>356</v>
      </c>
      <c r="D106" s="21">
        <v>105</v>
      </c>
    </row>
    <row r="107" spans="2:4" ht="13.8" x14ac:dyDescent="0.25">
      <c r="B107" s="28" t="s">
        <v>256</v>
      </c>
      <c r="C107" s="15" t="s">
        <v>357</v>
      </c>
      <c r="D107" s="21">
        <v>257</v>
      </c>
    </row>
    <row r="108" spans="2:4" ht="13.8" x14ac:dyDescent="0.25">
      <c r="B108" s="28" t="s">
        <v>258</v>
      </c>
      <c r="C108" s="15" t="s">
        <v>358</v>
      </c>
      <c r="D108" s="21">
        <v>156</v>
      </c>
    </row>
    <row r="109" spans="2:4" ht="13.8" x14ac:dyDescent="0.25">
      <c r="B109" s="28" t="s">
        <v>359</v>
      </c>
      <c r="C109" s="15" t="s">
        <v>360</v>
      </c>
      <c r="D109" s="21">
        <v>161</v>
      </c>
    </row>
    <row r="110" spans="2:4" ht="14.4" x14ac:dyDescent="0.25">
      <c r="B110" s="47"/>
      <c r="C110" s="17" t="s">
        <v>361</v>
      </c>
      <c r="D110" s="44">
        <f>SUM(D101:D109)</f>
        <v>2727</v>
      </c>
    </row>
    <row r="111" spans="2:4" ht="14.4" x14ac:dyDescent="0.25">
      <c r="B111" s="34" t="s">
        <v>362</v>
      </c>
      <c r="C111" s="17" t="s">
        <v>363</v>
      </c>
      <c r="D111" s="32"/>
    </row>
    <row r="112" spans="2:4" ht="13.8" x14ac:dyDescent="0.25">
      <c r="B112" s="28" t="s">
        <v>117</v>
      </c>
      <c r="C112" s="15" t="s">
        <v>364</v>
      </c>
      <c r="D112" s="21">
        <v>116</v>
      </c>
    </row>
    <row r="113" spans="2:4" ht="13.8" x14ac:dyDescent="0.25">
      <c r="B113" s="28" t="s">
        <v>118</v>
      </c>
      <c r="C113" s="15" t="s">
        <v>365</v>
      </c>
      <c r="D113" s="21">
        <v>73</v>
      </c>
    </row>
    <row r="114" spans="2:4" ht="13.8" x14ac:dyDescent="0.25">
      <c r="B114" s="28" t="s">
        <v>246</v>
      </c>
      <c r="C114" s="15" t="s">
        <v>366</v>
      </c>
      <c r="D114" s="21">
        <v>45</v>
      </c>
    </row>
    <row r="115" spans="2:4" ht="13.8" x14ac:dyDescent="0.25">
      <c r="B115" s="28" t="s">
        <v>145</v>
      </c>
      <c r="C115" s="15" t="s">
        <v>367</v>
      </c>
      <c r="D115" s="21">
        <v>93</v>
      </c>
    </row>
    <row r="116" spans="2:4" ht="13.8" x14ac:dyDescent="0.25">
      <c r="B116" s="28" t="s">
        <v>247</v>
      </c>
      <c r="C116" s="15" t="s">
        <v>368</v>
      </c>
      <c r="D116" s="21">
        <v>593</v>
      </c>
    </row>
    <row r="117" spans="2:4" ht="13.8" x14ac:dyDescent="0.25">
      <c r="B117" s="28" t="s">
        <v>254</v>
      </c>
      <c r="C117" s="20" t="s">
        <v>369</v>
      </c>
      <c r="D117" s="21">
        <v>46</v>
      </c>
    </row>
    <row r="118" spans="2:4" ht="14.4" x14ac:dyDescent="0.25">
      <c r="B118" s="35"/>
      <c r="C118" s="16" t="s">
        <v>370</v>
      </c>
      <c r="D118" s="30">
        <f>SUM(D112:D117)</f>
        <v>966</v>
      </c>
    </row>
    <row r="119" spans="2:4" ht="28.8" x14ac:dyDescent="0.25">
      <c r="B119" s="34" t="s">
        <v>371</v>
      </c>
      <c r="C119" s="17" t="s">
        <v>372</v>
      </c>
      <c r="D119" s="32"/>
    </row>
    <row r="120" spans="2:4" ht="13.8" x14ac:dyDescent="0.25">
      <c r="B120" s="28" t="s">
        <v>117</v>
      </c>
      <c r="C120" s="15" t="s">
        <v>373</v>
      </c>
      <c r="D120" s="21">
        <v>245</v>
      </c>
    </row>
    <row r="121" spans="2:4" ht="13.8" x14ac:dyDescent="0.25">
      <c r="B121" s="28" t="s">
        <v>118</v>
      </c>
      <c r="C121" s="15" t="s">
        <v>374</v>
      </c>
      <c r="D121" s="21">
        <v>30</v>
      </c>
    </row>
    <row r="122" spans="2:4" ht="13.8" x14ac:dyDescent="0.25">
      <c r="B122" s="28" t="s">
        <v>246</v>
      </c>
      <c r="C122" s="15" t="s">
        <v>375</v>
      </c>
      <c r="D122" s="21">
        <v>233</v>
      </c>
    </row>
    <row r="123" spans="2:4" ht="13.8" x14ac:dyDescent="0.25">
      <c r="B123" s="28" t="s">
        <v>145</v>
      </c>
      <c r="C123" s="20" t="s">
        <v>376</v>
      </c>
      <c r="D123" s="21">
        <v>61</v>
      </c>
    </row>
    <row r="124" spans="2:4" ht="14.4" x14ac:dyDescent="0.25">
      <c r="B124" s="46"/>
      <c r="C124" s="16" t="s">
        <v>377</v>
      </c>
      <c r="D124" s="30">
        <f>SUM(D120:D123)</f>
        <v>569</v>
      </c>
    </row>
    <row r="125" spans="2:4" ht="14.4" x14ac:dyDescent="0.25">
      <c r="B125" s="34" t="s">
        <v>378</v>
      </c>
      <c r="C125" s="17" t="s">
        <v>379</v>
      </c>
      <c r="D125" s="32"/>
    </row>
    <row r="126" spans="2:4" ht="13.8" x14ac:dyDescent="0.25">
      <c r="B126" s="28" t="s">
        <v>117</v>
      </c>
      <c r="C126" s="15" t="s">
        <v>380</v>
      </c>
      <c r="D126" s="21">
        <v>3182</v>
      </c>
    </row>
    <row r="127" spans="2:4" ht="13.8" x14ac:dyDescent="0.25">
      <c r="B127" s="28" t="s">
        <v>118</v>
      </c>
      <c r="C127" s="22" t="s">
        <v>381</v>
      </c>
      <c r="D127" s="21">
        <v>709</v>
      </c>
    </row>
    <row r="128" spans="2:4" ht="14.4" x14ac:dyDescent="0.25">
      <c r="B128" s="35"/>
      <c r="C128" s="16" t="s">
        <v>382</v>
      </c>
      <c r="D128" s="30">
        <f>SUM(D126:D127)</f>
        <v>3891</v>
      </c>
    </row>
    <row r="129" spans="2:4" ht="14.4" x14ac:dyDescent="0.25">
      <c r="B129" s="34" t="s">
        <v>383</v>
      </c>
      <c r="C129" s="17" t="s">
        <v>384</v>
      </c>
      <c r="D129" s="32"/>
    </row>
    <row r="130" spans="2:4" ht="13.8" x14ac:dyDescent="0.25">
      <c r="B130" s="28" t="s">
        <v>117</v>
      </c>
      <c r="C130" s="20" t="s">
        <v>385</v>
      </c>
      <c r="D130" s="21">
        <v>5233</v>
      </c>
    </row>
    <row r="131" spans="2:4" ht="15" thickBot="1" x14ac:dyDescent="0.3">
      <c r="B131" s="43"/>
      <c r="C131" s="37" t="s">
        <v>386</v>
      </c>
      <c r="D131" s="38">
        <f>SUM(D130)</f>
        <v>5233</v>
      </c>
    </row>
    <row r="132" spans="2:4" ht="15.6" thickTop="1" thickBot="1" x14ac:dyDescent="0.3">
      <c r="B132" s="158" t="s">
        <v>387</v>
      </c>
      <c r="C132" s="159"/>
      <c r="D132" s="45">
        <f>SUM(D131,D128,D124,D118,D110,D99,D94,D89,D81,D76,D72,D68,D64,D60,D53,D46,D41,D35,D29,D21,D15)</f>
        <v>43072</v>
      </c>
    </row>
    <row r="133" spans="2:4" ht="15.75" customHeight="1" thickTop="1" x14ac:dyDescent="0.3">
      <c r="B133" s="160" t="s">
        <v>419</v>
      </c>
      <c r="C133" s="160"/>
      <c r="D133" s="160"/>
    </row>
    <row r="134" spans="2:4" ht="15.6" x14ac:dyDescent="0.3">
      <c r="B134" s="23"/>
      <c r="C134" s="12"/>
      <c r="D134" s="12"/>
    </row>
    <row r="135" spans="2:4" ht="14.4" x14ac:dyDescent="0.3">
      <c r="B135" s="24"/>
      <c r="C135" s="12"/>
      <c r="D135" s="12"/>
    </row>
    <row r="136" spans="2:4" ht="14.4" x14ac:dyDescent="0.3">
      <c r="B136" s="24"/>
      <c r="C136" s="12"/>
      <c r="D136" s="12"/>
    </row>
    <row r="137" spans="2:4" ht="14.4" x14ac:dyDescent="0.3">
      <c r="B137" s="24"/>
      <c r="C137" s="12"/>
      <c r="D137" s="12"/>
    </row>
    <row r="139" spans="2:4" ht="14.4" x14ac:dyDescent="0.3">
      <c r="B139" s="24"/>
      <c r="C139" s="12"/>
      <c r="D139" s="12"/>
    </row>
    <row r="140" spans="2:4" ht="14.4" x14ac:dyDescent="0.3">
      <c r="B140" s="24"/>
      <c r="C140" s="12"/>
      <c r="D140" s="12"/>
    </row>
    <row r="141" spans="2:4" ht="15" thickTop="1" x14ac:dyDescent="0.3">
      <c r="B141" s="24"/>
      <c r="C141" s="12"/>
      <c r="D141" s="12"/>
    </row>
    <row r="142" spans="2:4" ht="15" thickTop="1" x14ac:dyDescent="0.3">
      <c r="B142" s="24"/>
      <c r="C142" s="12"/>
      <c r="D142" s="12"/>
    </row>
    <row r="143" spans="2:4" ht="15" thickTop="1" x14ac:dyDescent="0.3">
      <c r="B143" s="24"/>
      <c r="C143" s="12"/>
      <c r="D143" s="12"/>
    </row>
    <row r="144" spans="2:4" ht="15" thickTop="1" x14ac:dyDescent="0.3">
      <c r="B144" s="24"/>
      <c r="C144" s="12"/>
      <c r="D144" s="12"/>
    </row>
    <row r="145" spans="2:4" x14ac:dyDescent="0.25">
      <c r="B145" s="12"/>
      <c r="C145" s="12"/>
      <c r="D145" s="12"/>
    </row>
  </sheetData>
  <mergeCells count="5">
    <mergeCell ref="B132:C132"/>
    <mergeCell ref="B133:D133"/>
    <mergeCell ref="B1:D1"/>
    <mergeCell ref="B2:D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25E6A-964C-4E2E-90E3-B1665F1854B2}">
  <dimension ref="A1:D31"/>
  <sheetViews>
    <sheetView workbookViewId="0">
      <selection activeCell="C26" sqref="C26"/>
    </sheetView>
  </sheetViews>
  <sheetFormatPr defaultRowHeight="14.4" x14ac:dyDescent="0.3"/>
  <cols>
    <col min="1" max="1" width="7.44140625" customWidth="1"/>
    <col min="2" max="2" width="67.5546875" customWidth="1"/>
    <col min="3" max="3" width="29.109375" customWidth="1"/>
    <col min="4" max="4" width="27.33203125" customWidth="1"/>
  </cols>
  <sheetData>
    <row r="1" spans="1:4" ht="37.5" customHeight="1" x14ac:dyDescent="0.3">
      <c r="A1" s="169" t="s">
        <v>85</v>
      </c>
      <c r="B1" s="170"/>
      <c r="C1" s="170"/>
    </row>
    <row r="2" spans="1:4" ht="31.2" x14ac:dyDescent="0.3">
      <c r="A2" s="53" t="s">
        <v>0</v>
      </c>
      <c r="B2" s="54" t="s">
        <v>417</v>
      </c>
      <c r="C2" s="55" t="s">
        <v>388</v>
      </c>
    </row>
    <row r="3" spans="1:4" ht="31.2" x14ac:dyDescent="0.3">
      <c r="A3" s="56"/>
      <c r="B3" s="54" t="s">
        <v>389</v>
      </c>
      <c r="C3" s="57"/>
    </row>
    <row r="4" spans="1:4" ht="15.6" x14ac:dyDescent="0.3">
      <c r="A4" s="105"/>
      <c r="B4" s="106" t="s">
        <v>390</v>
      </c>
      <c r="C4" s="107">
        <v>397</v>
      </c>
    </row>
    <row r="5" spans="1:4" ht="15.6" x14ac:dyDescent="0.3">
      <c r="A5" s="105"/>
      <c r="B5" s="106" t="s">
        <v>391</v>
      </c>
      <c r="C5" s="107">
        <v>1063</v>
      </c>
    </row>
    <row r="6" spans="1:4" ht="15.6" x14ac:dyDescent="0.3">
      <c r="A6" s="105"/>
      <c r="B6" s="106" t="s">
        <v>392</v>
      </c>
      <c r="C6" s="107">
        <v>2888</v>
      </c>
    </row>
    <row r="7" spans="1:4" ht="15.6" x14ac:dyDescent="0.3">
      <c r="A7" s="105"/>
      <c r="B7" s="106" t="s">
        <v>393</v>
      </c>
      <c r="C7" s="107">
        <v>1746</v>
      </c>
    </row>
    <row r="8" spans="1:4" ht="15.6" x14ac:dyDescent="0.3">
      <c r="A8" s="105"/>
      <c r="B8" s="108" t="s">
        <v>394</v>
      </c>
      <c r="C8" s="109">
        <f>SUM(C4:C7)</f>
        <v>6094</v>
      </c>
    </row>
    <row r="9" spans="1:4" ht="15.6" x14ac:dyDescent="0.3">
      <c r="A9" s="105" t="s">
        <v>29</v>
      </c>
      <c r="B9" s="58" t="s">
        <v>395</v>
      </c>
      <c r="C9" s="56"/>
    </row>
    <row r="10" spans="1:4" ht="15.6" x14ac:dyDescent="0.3">
      <c r="A10" s="105" t="s">
        <v>246</v>
      </c>
      <c r="B10" s="110" t="s">
        <v>405</v>
      </c>
      <c r="C10" s="111"/>
      <c r="D10" s="112"/>
    </row>
    <row r="11" spans="1:4" ht="15.6" x14ac:dyDescent="0.3">
      <c r="A11" s="105" t="s">
        <v>406</v>
      </c>
      <c r="B11" s="110" t="s">
        <v>407</v>
      </c>
      <c r="C11" s="113">
        <v>152</v>
      </c>
      <c r="D11" s="112"/>
    </row>
    <row r="12" spans="1:4" ht="15.6" x14ac:dyDescent="0.3">
      <c r="A12" s="105" t="s">
        <v>408</v>
      </c>
      <c r="B12" s="110" t="s">
        <v>409</v>
      </c>
      <c r="C12" s="114"/>
      <c r="D12" s="112"/>
    </row>
    <row r="13" spans="1:4" ht="15.6" x14ac:dyDescent="0.3">
      <c r="A13" s="105"/>
      <c r="B13" s="115" t="s">
        <v>396</v>
      </c>
      <c r="C13" s="116">
        <v>83</v>
      </c>
      <c r="D13" s="112"/>
    </row>
    <row r="14" spans="1:4" ht="15.6" x14ac:dyDescent="0.3">
      <c r="A14" s="105"/>
      <c r="B14" s="115" t="s">
        <v>170</v>
      </c>
      <c r="C14" s="116">
        <v>69</v>
      </c>
      <c r="D14" s="112"/>
    </row>
    <row r="15" spans="1:4" ht="15.6" x14ac:dyDescent="0.3">
      <c r="A15" s="105"/>
      <c r="B15" s="117" t="s">
        <v>116</v>
      </c>
      <c r="C15" s="113">
        <f>SUM(C13:C14)</f>
        <v>152</v>
      </c>
      <c r="D15" s="112"/>
    </row>
    <row r="16" spans="1:4" ht="15.6" x14ac:dyDescent="0.3">
      <c r="A16" s="105" t="s">
        <v>410</v>
      </c>
      <c r="B16" s="110" t="s">
        <v>411</v>
      </c>
      <c r="C16" s="114"/>
      <c r="D16" s="112"/>
    </row>
    <row r="17" spans="1:4" ht="15.6" x14ac:dyDescent="0.3">
      <c r="A17" s="105"/>
      <c r="B17" s="118" t="s">
        <v>397</v>
      </c>
      <c r="C17" s="116">
        <v>13</v>
      </c>
      <c r="D17" s="112"/>
    </row>
    <row r="18" spans="1:4" ht="15.6" x14ac:dyDescent="0.3">
      <c r="A18" s="105"/>
      <c r="B18" s="118" t="s">
        <v>398</v>
      </c>
      <c r="C18" s="116">
        <v>91</v>
      </c>
      <c r="D18" s="112"/>
    </row>
    <row r="19" spans="1:4" ht="15.6" x14ac:dyDescent="0.3">
      <c r="A19" s="105"/>
      <c r="B19" s="118" t="s">
        <v>399</v>
      </c>
      <c r="C19" s="116">
        <v>42</v>
      </c>
      <c r="D19" s="112"/>
    </row>
    <row r="20" spans="1:4" ht="15.6" x14ac:dyDescent="0.3">
      <c r="A20" s="105"/>
      <c r="B20" s="118" t="s">
        <v>400</v>
      </c>
      <c r="C20" s="116">
        <v>4</v>
      </c>
      <c r="D20" s="112"/>
    </row>
    <row r="21" spans="1:4" ht="15.6" x14ac:dyDescent="0.3">
      <c r="A21" s="105"/>
      <c r="B21" s="118" t="s">
        <v>401</v>
      </c>
      <c r="C21" s="116">
        <v>2</v>
      </c>
      <c r="D21" s="112"/>
    </row>
    <row r="22" spans="1:4" ht="15.6" x14ac:dyDescent="0.3">
      <c r="A22" s="105"/>
      <c r="B22" s="59" t="s">
        <v>236</v>
      </c>
      <c r="C22" s="113">
        <f>SUM(C17:C21)</f>
        <v>152</v>
      </c>
      <c r="D22" s="112"/>
    </row>
    <row r="23" spans="1:4" ht="15.6" x14ac:dyDescent="0.3">
      <c r="A23" s="105" t="s">
        <v>412</v>
      </c>
      <c r="B23" s="110" t="s">
        <v>413</v>
      </c>
      <c r="C23" s="114"/>
      <c r="D23" s="112"/>
    </row>
    <row r="24" spans="1:4" ht="15.6" x14ac:dyDescent="0.3">
      <c r="A24" s="60"/>
      <c r="B24" s="119" t="s">
        <v>402</v>
      </c>
      <c r="C24" s="116">
        <v>126</v>
      </c>
      <c r="D24" s="112"/>
    </row>
    <row r="25" spans="1:4" ht="15.6" x14ac:dyDescent="0.3">
      <c r="A25" s="60"/>
      <c r="B25" s="119" t="s">
        <v>403</v>
      </c>
      <c r="C25" s="116">
        <v>21</v>
      </c>
      <c r="D25" s="112"/>
    </row>
    <row r="26" spans="1:4" ht="15.6" x14ac:dyDescent="0.3">
      <c r="A26" s="60"/>
      <c r="B26" s="119" t="s">
        <v>404</v>
      </c>
      <c r="C26" s="116">
        <v>5</v>
      </c>
      <c r="D26" s="112"/>
    </row>
    <row r="27" spans="1:4" ht="15.6" x14ac:dyDescent="0.3">
      <c r="A27" s="105"/>
      <c r="B27" s="59" t="s">
        <v>105</v>
      </c>
      <c r="C27" s="113">
        <f>SUM(C24:C26)</f>
        <v>152</v>
      </c>
      <c r="D27" s="112"/>
    </row>
    <row r="28" spans="1:4" ht="34.799999999999997" x14ac:dyDescent="0.3">
      <c r="A28" s="120" t="s">
        <v>42</v>
      </c>
      <c r="B28" s="121" t="s">
        <v>415</v>
      </c>
      <c r="C28" s="122"/>
    </row>
    <row r="29" spans="1:4" ht="15.6" x14ac:dyDescent="0.3">
      <c r="A29" s="105"/>
      <c r="B29" s="59"/>
      <c r="C29" s="123" t="s">
        <v>414</v>
      </c>
      <c r="D29" s="112"/>
    </row>
    <row r="30" spans="1:4" ht="15.6" x14ac:dyDescent="0.3">
      <c r="A30" s="105" t="s">
        <v>117</v>
      </c>
      <c r="B30" s="124" t="s">
        <v>416</v>
      </c>
      <c r="C30" s="125">
        <v>479</v>
      </c>
      <c r="D30" s="112"/>
    </row>
    <row r="31" spans="1:4" x14ac:dyDescent="0.3">
      <c r="A31" s="6"/>
      <c r="B31" s="126"/>
      <c r="C31" s="4"/>
      <c r="D31" s="6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C3F57-E60E-4D80-80C6-132D8E375F6E}">
  <dimension ref="A1:I157"/>
  <sheetViews>
    <sheetView topLeftCell="A121" workbookViewId="0">
      <selection activeCell="B157" sqref="B157"/>
    </sheetView>
  </sheetViews>
  <sheetFormatPr defaultRowHeight="14.4" x14ac:dyDescent="0.3"/>
  <cols>
    <col min="1" max="1" width="6.88671875" style="5" customWidth="1"/>
    <col min="2" max="2" width="92" style="6" customWidth="1"/>
    <col min="3" max="3" width="14.44140625" style="4" customWidth="1"/>
    <col min="4" max="4" width="11" customWidth="1"/>
  </cols>
  <sheetData>
    <row r="1" spans="1:9" ht="15" customHeight="1" x14ac:dyDescent="0.3">
      <c r="A1" s="171" t="s">
        <v>123</v>
      </c>
      <c r="B1" s="172"/>
      <c r="C1" s="173"/>
    </row>
    <row r="2" spans="1:9" ht="38.25" customHeight="1" x14ac:dyDescent="0.3">
      <c r="A2" s="174"/>
      <c r="B2" s="175"/>
      <c r="C2" s="176"/>
      <c r="E2" s="7"/>
      <c r="F2" s="7"/>
      <c r="G2" s="8"/>
      <c r="H2" s="8"/>
      <c r="I2" s="8"/>
    </row>
    <row r="3" spans="1:9" ht="35.25" customHeight="1" x14ac:dyDescent="0.3">
      <c r="A3" s="60" t="s">
        <v>125</v>
      </c>
      <c r="B3" s="61" t="s">
        <v>124</v>
      </c>
      <c r="C3" s="62" t="s">
        <v>126</v>
      </c>
      <c r="E3" s="7"/>
      <c r="F3" s="7"/>
      <c r="G3" s="8"/>
    </row>
    <row r="4" spans="1:9" s="9" customFormat="1" ht="24.75" customHeight="1" x14ac:dyDescent="0.25">
      <c r="A4" s="60"/>
      <c r="B4" s="63" t="s">
        <v>127</v>
      </c>
      <c r="C4" s="64">
        <v>2377</v>
      </c>
    </row>
    <row r="5" spans="1:9" s="9" customFormat="1" ht="24.9" customHeight="1" x14ac:dyDescent="0.25">
      <c r="A5" s="60"/>
      <c r="B5" s="63" t="s">
        <v>128</v>
      </c>
      <c r="C5" s="64">
        <v>5653</v>
      </c>
    </row>
    <row r="6" spans="1:9" s="9" customFormat="1" ht="24.9" customHeight="1" x14ac:dyDescent="0.25">
      <c r="A6" s="60"/>
      <c r="B6" s="63" t="s">
        <v>129</v>
      </c>
      <c r="C6" s="65">
        <v>120</v>
      </c>
    </row>
    <row r="7" spans="1:9" s="9" customFormat="1" ht="24.9" customHeight="1" x14ac:dyDescent="0.25">
      <c r="A7" s="60"/>
      <c r="B7" s="63" t="s">
        <v>130</v>
      </c>
      <c r="C7" s="65">
        <v>512</v>
      </c>
    </row>
    <row r="8" spans="1:9" s="9" customFormat="1" ht="24.9" customHeight="1" x14ac:dyDescent="0.25">
      <c r="A8" s="60"/>
      <c r="B8" s="63" t="s">
        <v>131</v>
      </c>
      <c r="C8" s="64">
        <v>1839</v>
      </c>
    </row>
    <row r="9" spans="1:9" s="9" customFormat="1" ht="24.9" customHeight="1" x14ac:dyDescent="0.25">
      <c r="A9" s="60"/>
      <c r="B9" s="63" t="s">
        <v>132</v>
      </c>
      <c r="C9" s="65">
        <v>447</v>
      </c>
      <c r="D9" s="10"/>
    </row>
    <row r="10" spans="1:9" s="9" customFormat="1" ht="24.9" customHeight="1" x14ac:dyDescent="0.25">
      <c r="A10" s="60"/>
      <c r="B10" s="63" t="s">
        <v>133</v>
      </c>
      <c r="C10" s="65">
        <v>711</v>
      </c>
    </row>
    <row r="11" spans="1:9" s="9" customFormat="1" ht="24.9" customHeight="1" x14ac:dyDescent="0.25">
      <c r="A11" s="60"/>
      <c r="B11" s="66" t="s">
        <v>134</v>
      </c>
      <c r="C11" s="67">
        <f>SUM(C4:C10)</f>
        <v>11659</v>
      </c>
    </row>
    <row r="12" spans="1:9" ht="25.35" customHeight="1" x14ac:dyDescent="0.3">
      <c r="A12" s="60" t="s">
        <v>135</v>
      </c>
      <c r="B12" s="59" t="s">
        <v>136</v>
      </c>
      <c r="C12" s="65"/>
    </row>
    <row r="13" spans="1:9" ht="24.9" customHeight="1" x14ac:dyDescent="0.3">
      <c r="A13" s="60"/>
      <c r="B13" s="63" t="s">
        <v>137</v>
      </c>
      <c r="C13" s="64">
        <v>4175</v>
      </c>
    </row>
    <row r="14" spans="1:9" ht="24.9" customHeight="1" x14ac:dyDescent="0.3">
      <c r="A14" s="60"/>
      <c r="B14" s="63" t="s">
        <v>138</v>
      </c>
      <c r="C14" s="64">
        <v>2396</v>
      </c>
    </row>
    <row r="15" spans="1:9" ht="24.9" customHeight="1" x14ac:dyDescent="0.3">
      <c r="A15" s="60"/>
      <c r="B15" s="66" t="s">
        <v>139</v>
      </c>
      <c r="C15" s="67">
        <f>SUM(C13:C14)</f>
        <v>6571</v>
      </c>
    </row>
    <row r="16" spans="1:9" ht="25.2" customHeight="1" x14ac:dyDescent="0.3">
      <c r="A16" s="60" t="s">
        <v>140</v>
      </c>
      <c r="B16" s="68" t="s">
        <v>141</v>
      </c>
      <c r="C16" s="65"/>
    </row>
    <row r="17" spans="1:3" ht="24.9" customHeight="1" x14ac:dyDescent="0.3">
      <c r="A17" s="60"/>
      <c r="B17" s="63" t="s">
        <v>142</v>
      </c>
      <c r="C17" s="64">
        <v>2197</v>
      </c>
    </row>
    <row r="18" spans="1:3" ht="24.9" customHeight="1" x14ac:dyDescent="0.3">
      <c r="A18" s="60"/>
      <c r="B18" s="63" t="s">
        <v>143</v>
      </c>
      <c r="C18" s="64">
        <v>7384</v>
      </c>
    </row>
    <row r="19" spans="1:3" ht="24.9" customHeight="1" x14ac:dyDescent="0.3">
      <c r="A19" s="60"/>
      <c r="B19" s="63" t="s">
        <v>144</v>
      </c>
      <c r="C19" s="64">
        <v>2294</v>
      </c>
    </row>
    <row r="20" spans="1:3" ht="24.9" customHeight="1" x14ac:dyDescent="0.3">
      <c r="A20" s="60"/>
      <c r="B20" s="66" t="s">
        <v>105</v>
      </c>
      <c r="C20" s="67">
        <f>SUM(C17:C19)</f>
        <v>11875</v>
      </c>
    </row>
    <row r="21" spans="1:3" ht="25.2" customHeight="1" x14ac:dyDescent="0.3">
      <c r="A21" s="60" t="s">
        <v>145</v>
      </c>
      <c r="B21" s="59" t="s">
        <v>146</v>
      </c>
      <c r="C21" s="65"/>
    </row>
    <row r="22" spans="1:3" ht="24.9" customHeight="1" x14ac:dyDescent="0.3">
      <c r="A22" s="60"/>
      <c r="B22" s="63" t="s">
        <v>147</v>
      </c>
      <c r="C22" s="64">
        <v>2204</v>
      </c>
    </row>
    <row r="23" spans="1:3" ht="24.9" customHeight="1" x14ac:dyDescent="0.3">
      <c r="A23" s="60"/>
      <c r="B23" s="63" t="s">
        <v>148</v>
      </c>
      <c r="C23" s="65">
        <v>992</v>
      </c>
    </row>
    <row r="24" spans="1:3" ht="24.9" customHeight="1" x14ac:dyDescent="0.3">
      <c r="A24" s="60"/>
      <c r="B24" s="63" t="s">
        <v>149</v>
      </c>
      <c r="C24" s="64">
        <v>4306</v>
      </c>
    </row>
    <row r="25" spans="1:3" ht="24.9" customHeight="1" x14ac:dyDescent="0.3">
      <c r="A25" s="60"/>
      <c r="B25" s="63" t="s">
        <v>150</v>
      </c>
      <c r="C25" s="65">
        <v>192</v>
      </c>
    </row>
    <row r="26" spans="1:3" ht="24.9" customHeight="1" x14ac:dyDescent="0.3">
      <c r="A26" s="60"/>
      <c r="B26" s="63" t="s">
        <v>151</v>
      </c>
      <c r="C26" s="65">
        <v>382</v>
      </c>
    </row>
    <row r="27" spans="1:3" ht="24.9" customHeight="1" x14ac:dyDescent="0.3">
      <c r="A27" s="60"/>
      <c r="B27" s="63" t="s">
        <v>152</v>
      </c>
      <c r="C27" s="65">
        <v>142</v>
      </c>
    </row>
    <row r="28" spans="1:3" ht="24.9" customHeight="1" x14ac:dyDescent="0.3">
      <c r="A28" s="60"/>
      <c r="B28" s="63" t="s">
        <v>153</v>
      </c>
      <c r="C28" s="65">
        <v>342</v>
      </c>
    </row>
    <row r="29" spans="1:3" ht="24.9" customHeight="1" x14ac:dyDescent="0.3">
      <c r="A29" s="60"/>
      <c r="B29" s="63" t="s">
        <v>154</v>
      </c>
      <c r="C29" s="64">
        <v>3315</v>
      </c>
    </row>
    <row r="30" spans="1:3" ht="24.9" customHeight="1" x14ac:dyDescent="0.3">
      <c r="A30" s="60"/>
      <c r="B30" s="69" t="s">
        <v>155</v>
      </c>
      <c r="C30" s="67">
        <f>SUM(C22:C29)</f>
        <v>11875</v>
      </c>
    </row>
    <row r="31" spans="1:3" ht="25.2" customHeight="1" x14ac:dyDescent="0.3">
      <c r="A31" s="60" t="s">
        <v>156</v>
      </c>
      <c r="B31" s="59" t="s">
        <v>157</v>
      </c>
      <c r="C31" s="65"/>
    </row>
    <row r="32" spans="1:3" ht="24.9" customHeight="1" x14ac:dyDescent="0.3">
      <c r="A32" s="60"/>
      <c r="B32" s="52" t="s">
        <v>158</v>
      </c>
      <c r="C32" s="64">
        <v>7819</v>
      </c>
    </row>
    <row r="33" spans="1:3" ht="24.9" customHeight="1" x14ac:dyDescent="0.3">
      <c r="A33" s="60"/>
      <c r="B33" s="52" t="s">
        <v>159</v>
      </c>
      <c r="C33" s="64">
        <v>2126</v>
      </c>
    </row>
    <row r="34" spans="1:3" ht="24.9" customHeight="1" x14ac:dyDescent="0.3">
      <c r="A34" s="60"/>
      <c r="B34" s="52" t="s">
        <v>160</v>
      </c>
      <c r="C34" s="64">
        <v>1930</v>
      </c>
    </row>
    <row r="35" spans="1:3" ht="24.9" customHeight="1" x14ac:dyDescent="0.3">
      <c r="A35" s="60"/>
      <c r="B35" s="69" t="s">
        <v>105</v>
      </c>
      <c r="C35" s="67">
        <f>SUM(C32:C34)</f>
        <v>11875</v>
      </c>
    </row>
    <row r="36" spans="1:3" ht="25.2" customHeight="1" x14ac:dyDescent="0.3">
      <c r="A36" s="60" t="s">
        <v>161</v>
      </c>
      <c r="B36" s="61" t="s">
        <v>162</v>
      </c>
      <c r="C36" s="65"/>
    </row>
    <row r="37" spans="1:3" ht="24.9" customHeight="1" x14ac:dyDescent="0.3">
      <c r="A37" s="60"/>
      <c r="B37" s="52" t="s">
        <v>163</v>
      </c>
      <c r="C37" s="64">
        <v>6781</v>
      </c>
    </row>
    <row r="38" spans="1:3" ht="24.9" customHeight="1" x14ac:dyDescent="0.3">
      <c r="A38" s="60"/>
      <c r="B38" s="52" t="s">
        <v>164</v>
      </c>
      <c r="C38" s="64">
        <v>2457</v>
      </c>
    </row>
    <row r="39" spans="1:3" ht="24.9" customHeight="1" x14ac:dyDescent="0.3">
      <c r="A39" s="60"/>
      <c r="B39" s="52" t="s">
        <v>165</v>
      </c>
      <c r="C39" s="64">
        <v>2637</v>
      </c>
    </row>
    <row r="40" spans="1:3" ht="24.9" customHeight="1" x14ac:dyDescent="0.3">
      <c r="A40" s="60"/>
      <c r="B40" s="69" t="s">
        <v>105</v>
      </c>
      <c r="C40" s="67">
        <f>SUM(C37:C39)</f>
        <v>11875</v>
      </c>
    </row>
    <row r="41" spans="1:3" ht="25.2" customHeight="1" x14ac:dyDescent="0.3">
      <c r="A41" s="60" t="s">
        <v>166</v>
      </c>
      <c r="B41" s="59" t="s">
        <v>167</v>
      </c>
      <c r="C41" s="70"/>
    </row>
    <row r="42" spans="1:3" ht="19.95" customHeight="1" x14ac:dyDescent="0.3">
      <c r="A42" s="60"/>
      <c r="B42" s="69" t="s">
        <v>168</v>
      </c>
      <c r="C42" s="70"/>
    </row>
    <row r="43" spans="1:3" ht="24.9" customHeight="1" x14ac:dyDescent="0.3">
      <c r="A43" s="60"/>
      <c r="B43" s="52" t="s">
        <v>169</v>
      </c>
      <c r="C43" s="64">
        <v>2250</v>
      </c>
    </row>
    <row r="44" spans="1:3" ht="24.9" customHeight="1" x14ac:dyDescent="0.3">
      <c r="A44" s="60"/>
      <c r="B44" s="52" t="s">
        <v>170</v>
      </c>
      <c r="C44" s="64">
        <v>2034</v>
      </c>
    </row>
    <row r="45" spans="1:3" ht="24.9" customHeight="1" x14ac:dyDescent="0.3">
      <c r="A45" s="60"/>
      <c r="B45" s="69" t="s">
        <v>115</v>
      </c>
      <c r="C45" s="67">
        <f>SUM(C43:C44)</f>
        <v>4284</v>
      </c>
    </row>
    <row r="46" spans="1:3" ht="19.95" customHeight="1" x14ac:dyDescent="0.3">
      <c r="A46" s="60"/>
      <c r="B46" s="69" t="s">
        <v>171</v>
      </c>
      <c r="C46" s="65"/>
    </row>
    <row r="47" spans="1:3" ht="24.9" customHeight="1" x14ac:dyDescent="0.3">
      <c r="A47" s="60"/>
      <c r="B47" s="52" t="s">
        <v>169</v>
      </c>
      <c r="C47" s="64">
        <v>7541</v>
      </c>
    </row>
    <row r="48" spans="1:3" ht="24.9" customHeight="1" x14ac:dyDescent="0.3">
      <c r="A48" s="60"/>
      <c r="B48" s="52" t="s">
        <v>170</v>
      </c>
      <c r="C48" s="64">
        <v>1993</v>
      </c>
    </row>
    <row r="49" spans="1:3" ht="24.9" customHeight="1" x14ac:dyDescent="0.3">
      <c r="A49" s="60"/>
      <c r="B49" s="69" t="s">
        <v>115</v>
      </c>
      <c r="C49" s="67">
        <f>SUM(C47:C48)</f>
        <v>9534</v>
      </c>
    </row>
    <row r="50" spans="1:3" ht="24.9" customHeight="1" x14ac:dyDescent="0.3">
      <c r="A50" s="60"/>
      <c r="B50" s="69" t="s">
        <v>172</v>
      </c>
      <c r="C50" s="67">
        <f>SUM(C45,C49)</f>
        <v>13818</v>
      </c>
    </row>
    <row r="51" spans="1:3" ht="25.2" customHeight="1" x14ac:dyDescent="0.3">
      <c r="A51" s="60" t="s">
        <v>173</v>
      </c>
      <c r="B51" s="59" t="s">
        <v>174</v>
      </c>
      <c r="C51" s="65"/>
    </row>
    <row r="52" spans="1:3" ht="24.9" customHeight="1" x14ac:dyDescent="0.3">
      <c r="A52" s="60"/>
      <c r="B52" s="66" t="s">
        <v>175</v>
      </c>
      <c r="C52" s="65"/>
    </row>
    <row r="53" spans="1:3" ht="24.9" customHeight="1" x14ac:dyDescent="0.3">
      <c r="A53" s="60"/>
      <c r="B53" s="63" t="s">
        <v>169</v>
      </c>
      <c r="C53" s="64">
        <v>2243</v>
      </c>
    </row>
    <row r="54" spans="1:3" ht="24.9" customHeight="1" x14ac:dyDescent="0.3">
      <c r="A54" s="60"/>
      <c r="B54" s="63" t="s">
        <v>170</v>
      </c>
      <c r="C54" s="64">
        <v>1997</v>
      </c>
    </row>
    <row r="55" spans="1:3" ht="24.9" customHeight="1" x14ac:dyDescent="0.3">
      <c r="A55" s="60"/>
      <c r="B55" s="69" t="s">
        <v>115</v>
      </c>
      <c r="C55" s="67">
        <f>SUM(C53:C54)</f>
        <v>4240</v>
      </c>
    </row>
    <row r="56" spans="1:3" ht="24.9" customHeight="1" x14ac:dyDescent="0.3">
      <c r="A56" s="60"/>
      <c r="B56" s="66" t="s">
        <v>176</v>
      </c>
      <c r="C56" s="65"/>
    </row>
    <row r="57" spans="1:3" ht="24.9" customHeight="1" x14ac:dyDescent="0.3">
      <c r="A57" s="60"/>
      <c r="B57" s="63" t="s">
        <v>169</v>
      </c>
      <c r="C57" s="64">
        <v>1677</v>
      </c>
    </row>
    <row r="58" spans="1:3" ht="24.9" customHeight="1" x14ac:dyDescent="0.3">
      <c r="A58" s="60"/>
      <c r="B58" s="63" t="s">
        <v>170</v>
      </c>
      <c r="C58" s="65">
        <v>406</v>
      </c>
    </row>
    <row r="59" spans="1:3" ht="24.9" customHeight="1" x14ac:dyDescent="0.3">
      <c r="A59" s="60"/>
      <c r="B59" s="69" t="s">
        <v>115</v>
      </c>
      <c r="C59" s="67">
        <f>SUM(C57:C58)</f>
        <v>2083</v>
      </c>
    </row>
    <row r="60" spans="1:3" ht="24.9" customHeight="1" x14ac:dyDescent="0.3">
      <c r="A60" s="60"/>
      <c r="B60" s="69" t="s">
        <v>177</v>
      </c>
      <c r="C60" s="65"/>
    </row>
    <row r="61" spans="1:3" ht="24.9" customHeight="1" x14ac:dyDescent="0.3">
      <c r="A61" s="60"/>
      <c r="B61" s="63" t="s">
        <v>169</v>
      </c>
      <c r="C61" s="64">
        <v>3487</v>
      </c>
    </row>
    <row r="62" spans="1:3" ht="24.9" customHeight="1" x14ac:dyDescent="0.3">
      <c r="A62" s="60"/>
      <c r="B62" s="63" t="s">
        <v>170</v>
      </c>
      <c r="C62" s="65">
        <v>809</v>
      </c>
    </row>
    <row r="63" spans="1:3" ht="24.9" customHeight="1" x14ac:dyDescent="0.3">
      <c r="A63" s="60"/>
      <c r="B63" s="69" t="s">
        <v>115</v>
      </c>
      <c r="C63" s="67">
        <f>SUM(C61:C62)</f>
        <v>4296</v>
      </c>
    </row>
    <row r="64" spans="1:3" ht="24.9" customHeight="1" x14ac:dyDescent="0.3">
      <c r="A64" s="60"/>
      <c r="B64" s="69" t="s">
        <v>178</v>
      </c>
      <c r="C64" s="65"/>
    </row>
    <row r="65" spans="1:3" ht="24.9" customHeight="1" x14ac:dyDescent="0.3">
      <c r="A65" s="60"/>
      <c r="B65" s="63" t="s">
        <v>169</v>
      </c>
      <c r="C65" s="64">
        <v>1571</v>
      </c>
    </row>
    <row r="66" spans="1:3" ht="24.9" customHeight="1" x14ac:dyDescent="0.3">
      <c r="A66" s="60"/>
      <c r="B66" s="63" t="s">
        <v>170</v>
      </c>
      <c r="C66" s="65">
        <v>485</v>
      </c>
    </row>
    <row r="67" spans="1:3" ht="24.9" customHeight="1" x14ac:dyDescent="0.3">
      <c r="A67" s="60"/>
      <c r="B67" s="69" t="s">
        <v>115</v>
      </c>
      <c r="C67" s="67">
        <f>SUM(C65:C66)</f>
        <v>2056</v>
      </c>
    </row>
    <row r="68" spans="1:3" ht="24.9" customHeight="1" x14ac:dyDescent="0.3">
      <c r="A68" s="60"/>
      <c r="B68" s="69" t="s">
        <v>179</v>
      </c>
      <c r="C68" s="65"/>
    </row>
    <row r="69" spans="1:3" ht="24.9" customHeight="1" x14ac:dyDescent="0.3">
      <c r="A69" s="60"/>
      <c r="B69" s="63" t="s">
        <v>169</v>
      </c>
      <c r="C69" s="65">
        <v>813</v>
      </c>
    </row>
    <row r="70" spans="1:3" ht="24.9" customHeight="1" x14ac:dyDescent="0.3">
      <c r="A70" s="60"/>
      <c r="B70" s="63" t="s">
        <v>170</v>
      </c>
      <c r="C70" s="65">
        <v>330</v>
      </c>
    </row>
    <row r="71" spans="1:3" ht="24.9" customHeight="1" x14ac:dyDescent="0.3">
      <c r="A71" s="60"/>
      <c r="B71" s="69" t="s">
        <v>115</v>
      </c>
      <c r="C71" s="64">
        <f>SUM(C69:C70)</f>
        <v>1143</v>
      </c>
    </row>
    <row r="72" spans="1:3" ht="24.9" customHeight="1" x14ac:dyDescent="0.3">
      <c r="A72" s="60"/>
      <c r="B72" s="66" t="s">
        <v>180</v>
      </c>
      <c r="C72" s="67">
        <f>SUM(C71,C67,C63,C59,C55)</f>
        <v>13818</v>
      </c>
    </row>
    <row r="73" spans="1:3" ht="25.35" customHeight="1" x14ac:dyDescent="0.3">
      <c r="A73" s="60" t="s">
        <v>181</v>
      </c>
      <c r="B73" s="59" t="s">
        <v>182</v>
      </c>
      <c r="C73" s="67"/>
    </row>
    <row r="74" spans="1:3" ht="24.9" customHeight="1" x14ac:dyDescent="0.3">
      <c r="A74" s="60"/>
      <c r="B74" s="69" t="s">
        <v>183</v>
      </c>
      <c r="C74" s="67"/>
    </row>
    <row r="75" spans="1:3" ht="24.9" customHeight="1" x14ac:dyDescent="0.3">
      <c r="A75" s="60"/>
      <c r="B75" s="52" t="s">
        <v>169</v>
      </c>
      <c r="C75" s="64">
        <v>165</v>
      </c>
    </row>
    <row r="76" spans="1:3" ht="24.9" customHeight="1" x14ac:dyDescent="0.3">
      <c r="A76" s="60"/>
      <c r="B76" s="52" t="s">
        <v>170</v>
      </c>
      <c r="C76" s="64">
        <v>377</v>
      </c>
    </row>
    <row r="77" spans="1:3" ht="24.9" customHeight="1" x14ac:dyDescent="0.3">
      <c r="A77" s="60"/>
      <c r="B77" s="69" t="s">
        <v>115</v>
      </c>
      <c r="C77" s="67">
        <f>SUM(C75:C76)</f>
        <v>542</v>
      </c>
    </row>
    <row r="78" spans="1:3" ht="24.9" customHeight="1" x14ac:dyDescent="0.3">
      <c r="A78" s="60"/>
      <c r="B78" s="69" t="s">
        <v>184</v>
      </c>
      <c r="C78" s="67"/>
    </row>
    <row r="79" spans="1:3" ht="24.9" customHeight="1" x14ac:dyDescent="0.3">
      <c r="A79" s="60"/>
      <c r="B79" s="52" t="s">
        <v>169</v>
      </c>
      <c r="C79" s="64">
        <v>2264</v>
      </c>
    </row>
    <row r="80" spans="1:3" ht="24.9" customHeight="1" x14ac:dyDescent="0.3">
      <c r="A80" s="60"/>
      <c r="B80" s="52" t="s">
        <v>170</v>
      </c>
      <c r="C80" s="64">
        <v>8526</v>
      </c>
    </row>
    <row r="81" spans="1:3" ht="24.9" customHeight="1" x14ac:dyDescent="0.3">
      <c r="A81" s="60"/>
      <c r="B81" s="69" t="s">
        <v>115</v>
      </c>
      <c r="C81" s="67">
        <f>SUM(C79:C80)</f>
        <v>10790</v>
      </c>
    </row>
    <row r="82" spans="1:3" ht="24.9" customHeight="1" x14ac:dyDescent="0.3">
      <c r="A82" s="60"/>
      <c r="B82" s="69" t="s">
        <v>185</v>
      </c>
      <c r="C82" s="67">
        <f>SUM(C81,C77)</f>
        <v>11332</v>
      </c>
    </row>
    <row r="83" spans="1:3" ht="25.2" customHeight="1" x14ac:dyDescent="0.3">
      <c r="A83" s="60" t="s">
        <v>186</v>
      </c>
      <c r="B83" s="59" t="s">
        <v>187</v>
      </c>
      <c r="C83" s="67"/>
    </row>
    <row r="84" spans="1:3" ht="24.9" customHeight="1" x14ac:dyDescent="0.3">
      <c r="A84" s="60"/>
      <c r="B84" s="66" t="s">
        <v>188</v>
      </c>
      <c r="C84" s="67"/>
    </row>
    <row r="85" spans="1:3" ht="24.9" customHeight="1" x14ac:dyDescent="0.3">
      <c r="A85" s="60"/>
      <c r="B85" s="63" t="s">
        <v>169</v>
      </c>
      <c r="C85" s="64">
        <v>160</v>
      </c>
    </row>
    <row r="86" spans="1:3" ht="24.9" customHeight="1" x14ac:dyDescent="0.3">
      <c r="A86" s="60"/>
      <c r="B86" s="63" t="s">
        <v>170</v>
      </c>
      <c r="C86" s="64">
        <v>376</v>
      </c>
    </row>
    <row r="87" spans="1:3" ht="24.9" customHeight="1" x14ac:dyDescent="0.3">
      <c r="A87" s="60"/>
      <c r="B87" s="69" t="s">
        <v>115</v>
      </c>
      <c r="C87" s="67">
        <f>SUM(C85:C86)</f>
        <v>536</v>
      </c>
    </row>
    <row r="88" spans="1:3" ht="24.9" customHeight="1" x14ac:dyDescent="0.3">
      <c r="A88" s="60"/>
      <c r="B88" s="66" t="s">
        <v>189</v>
      </c>
      <c r="C88" s="67"/>
    </row>
    <row r="89" spans="1:3" ht="24.9" customHeight="1" x14ac:dyDescent="0.3">
      <c r="A89" s="60"/>
      <c r="B89" s="63" t="s">
        <v>169</v>
      </c>
      <c r="C89" s="64">
        <v>481</v>
      </c>
    </row>
    <row r="90" spans="1:3" ht="24.9" customHeight="1" x14ac:dyDescent="0.3">
      <c r="A90" s="60"/>
      <c r="B90" s="63" t="s">
        <v>170</v>
      </c>
      <c r="C90" s="64">
        <v>1704</v>
      </c>
    </row>
    <row r="91" spans="1:3" ht="24.9" customHeight="1" x14ac:dyDescent="0.3">
      <c r="A91" s="60"/>
      <c r="B91" s="69" t="s">
        <v>115</v>
      </c>
      <c r="C91" s="67">
        <f>SUM(C89:C90)</f>
        <v>2185</v>
      </c>
    </row>
    <row r="92" spans="1:3" ht="24.9" customHeight="1" x14ac:dyDescent="0.3">
      <c r="A92" s="60"/>
      <c r="B92" s="69" t="s">
        <v>190</v>
      </c>
      <c r="C92" s="67"/>
    </row>
    <row r="93" spans="1:3" ht="24.9" customHeight="1" x14ac:dyDescent="0.3">
      <c r="A93" s="60"/>
      <c r="B93" s="63" t="s">
        <v>169</v>
      </c>
      <c r="C93" s="64">
        <v>1200</v>
      </c>
    </row>
    <row r="94" spans="1:3" ht="24.9" customHeight="1" x14ac:dyDescent="0.3">
      <c r="A94" s="60"/>
      <c r="B94" s="63" t="s">
        <v>170</v>
      </c>
      <c r="C94" s="64">
        <v>4448</v>
      </c>
    </row>
    <row r="95" spans="1:3" ht="24.9" customHeight="1" x14ac:dyDescent="0.3">
      <c r="A95" s="60"/>
      <c r="B95" s="69" t="s">
        <v>115</v>
      </c>
      <c r="C95" s="67">
        <f>SUM(C93:C94)</f>
        <v>5648</v>
      </c>
    </row>
    <row r="96" spans="1:3" ht="24.9" customHeight="1" x14ac:dyDescent="0.3">
      <c r="A96" s="60"/>
      <c r="B96" s="69" t="s">
        <v>191</v>
      </c>
      <c r="C96" s="67"/>
    </row>
    <row r="97" spans="1:3" ht="24.9" customHeight="1" x14ac:dyDescent="0.3">
      <c r="A97" s="60"/>
      <c r="B97" s="63" t="s">
        <v>169</v>
      </c>
      <c r="C97" s="64">
        <v>409</v>
      </c>
    </row>
    <row r="98" spans="1:3" ht="24.9" customHeight="1" x14ac:dyDescent="0.3">
      <c r="A98" s="60"/>
      <c r="B98" s="63" t="s">
        <v>170</v>
      </c>
      <c r="C98" s="64">
        <v>1813</v>
      </c>
    </row>
    <row r="99" spans="1:3" ht="24.9" customHeight="1" x14ac:dyDescent="0.3">
      <c r="A99" s="60"/>
      <c r="B99" s="69" t="s">
        <v>115</v>
      </c>
      <c r="C99" s="67">
        <f>SUM(C97:C98)</f>
        <v>2222</v>
      </c>
    </row>
    <row r="100" spans="1:3" ht="24.9" customHeight="1" x14ac:dyDescent="0.3">
      <c r="A100" s="60"/>
      <c r="B100" s="69" t="s">
        <v>192</v>
      </c>
      <c r="C100" s="67"/>
    </row>
    <row r="101" spans="1:3" ht="24.9" customHeight="1" x14ac:dyDescent="0.3">
      <c r="A101" s="60"/>
      <c r="B101" s="63" t="s">
        <v>169</v>
      </c>
      <c r="C101" s="64">
        <v>179</v>
      </c>
    </row>
    <row r="102" spans="1:3" ht="24.9" customHeight="1" x14ac:dyDescent="0.3">
      <c r="A102" s="60"/>
      <c r="B102" s="63" t="s">
        <v>170</v>
      </c>
      <c r="C102" s="64">
        <v>562</v>
      </c>
    </row>
    <row r="103" spans="1:3" ht="24.9" customHeight="1" x14ac:dyDescent="0.3">
      <c r="A103" s="60"/>
      <c r="B103" s="69" t="s">
        <v>115</v>
      </c>
      <c r="C103" s="67">
        <f>SUM(C101:C102)</f>
        <v>741</v>
      </c>
    </row>
    <row r="104" spans="1:3" ht="24.9" customHeight="1" x14ac:dyDescent="0.3">
      <c r="A104" s="60"/>
      <c r="B104" s="66" t="s">
        <v>193</v>
      </c>
      <c r="C104" s="67">
        <f>SUM(C103,C99,C95,C91,C87)</f>
        <v>11332</v>
      </c>
    </row>
    <row r="105" spans="1:3" s="9" customFormat="1" ht="24.9" customHeight="1" x14ac:dyDescent="0.25">
      <c r="A105" s="60" t="s">
        <v>194</v>
      </c>
      <c r="B105" s="59" t="s">
        <v>195</v>
      </c>
      <c r="C105" s="67">
        <v>16882</v>
      </c>
    </row>
    <row r="106" spans="1:3" s="9" customFormat="1" ht="24.9" customHeight="1" x14ac:dyDescent="0.25">
      <c r="A106" s="60" t="s">
        <v>196</v>
      </c>
      <c r="B106" s="61" t="s">
        <v>197</v>
      </c>
      <c r="C106" s="67">
        <v>10088</v>
      </c>
    </row>
    <row r="107" spans="1:3" s="9" customFormat="1" ht="24.9" customHeight="1" x14ac:dyDescent="0.25">
      <c r="A107" s="60" t="s">
        <v>198</v>
      </c>
      <c r="B107" s="59" t="s">
        <v>199</v>
      </c>
      <c r="C107" s="65"/>
    </row>
    <row r="108" spans="1:3" ht="24.9" customHeight="1" x14ac:dyDescent="0.3">
      <c r="A108" s="60"/>
      <c r="B108" s="63" t="s">
        <v>200</v>
      </c>
      <c r="C108" s="64">
        <v>9310</v>
      </c>
    </row>
    <row r="109" spans="1:3" ht="24.9" customHeight="1" x14ac:dyDescent="0.3">
      <c r="A109" s="60"/>
      <c r="B109" s="63" t="s">
        <v>201</v>
      </c>
      <c r="C109" s="64">
        <v>8780</v>
      </c>
    </row>
    <row r="110" spans="1:3" ht="24.9" customHeight="1" x14ac:dyDescent="0.3">
      <c r="A110" s="60"/>
      <c r="B110" s="63" t="s">
        <v>202</v>
      </c>
      <c r="C110" s="64">
        <v>1238</v>
      </c>
    </row>
    <row r="111" spans="1:3" ht="24.9" customHeight="1" x14ac:dyDescent="0.3">
      <c r="A111" s="60"/>
      <c r="B111" s="63" t="s">
        <v>203</v>
      </c>
      <c r="C111" s="64">
        <v>378</v>
      </c>
    </row>
    <row r="112" spans="1:3" ht="24.9" customHeight="1" x14ac:dyDescent="0.3">
      <c r="A112" s="60"/>
      <c r="B112" s="63" t="s">
        <v>204</v>
      </c>
      <c r="C112" s="64">
        <v>5229</v>
      </c>
    </row>
    <row r="113" spans="1:3" ht="24.9" customHeight="1" x14ac:dyDescent="0.3">
      <c r="A113" s="60"/>
      <c r="B113" s="63" t="s">
        <v>205</v>
      </c>
      <c r="C113" s="64">
        <v>8586</v>
      </c>
    </row>
    <row r="114" spans="1:3" ht="24.9" customHeight="1" x14ac:dyDescent="0.3">
      <c r="A114" s="60"/>
      <c r="B114" s="66" t="s">
        <v>206</v>
      </c>
      <c r="C114" s="67">
        <f>SUM(C108:C113)</f>
        <v>33521</v>
      </c>
    </row>
    <row r="115" spans="1:3" ht="25.2" customHeight="1" x14ac:dyDescent="0.3">
      <c r="A115" s="60" t="s">
        <v>207</v>
      </c>
      <c r="B115" s="59" t="s">
        <v>208</v>
      </c>
      <c r="C115" s="67">
        <v>3607</v>
      </c>
    </row>
    <row r="116" spans="1:3" ht="25.2" customHeight="1" x14ac:dyDescent="0.3">
      <c r="A116" s="60" t="s">
        <v>209</v>
      </c>
      <c r="B116" s="59" t="s">
        <v>210</v>
      </c>
      <c r="C116" s="67">
        <v>228</v>
      </c>
    </row>
    <row r="117" spans="1:3" ht="25.2" customHeight="1" x14ac:dyDescent="0.3">
      <c r="A117" s="60" t="s">
        <v>211</v>
      </c>
      <c r="B117" s="59" t="s">
        <v>212</v>
      </c>
      <c r="C117" s="65"/>
    </row>
    <row r="118" spans="1:3" ht="15" customHeight="1" x14ac:dyDescent="0.3">
      <c r="A118" s="60"/>
      <c r="B118" s="59" t="s">
        <v>213</v>
      </c>
      <c r="C118" s="65"/>
    </row>
    <row r="119" spans="1:3" ht="19.95" customHeight="1" x14ac:dyDescent="0.3">
      <c r="A119" s="60"/>
      <c r="B119" s="66" t="s">
        <v>214</v>
      </c>
      <c r="C119" s="65"/>
    </row>
    <row r="120" spans="1:3" ht="24.9" customHeight="1" x14ac:dyDescent="0.3">
      <c r="A120" s="60"/>
      <c r="B120" s="52" t="s">
        <v>215</v>
      </c>
      <c r="C120" s="65">
        <v>161</v>
      </c>
    </row>
    <row r="121" spans="1:3" ht="24.9" customHeight="1" x14ac:dyDescent="0.3">
      <c r="A121" s="60"/>
      <c r="B121" s="52" t="s">
        <v>216</v>
      </c>
      <c r="C121" s="65">
        <v>26</v>
      </c>
    </row>
    <row r="122" spans="1:3" ht="24.9" customHeight="1" x14ac:dyDescent="0.3">
      <c r="A122" s="60"/>
      <c r="B122" s="52" t="s">
        <v>217</v>
      </c>
      <c r="C122" s="65">
        <v>13</v>
      </c>
    </row>
    <row r="123" spans="1:3" ht="24.9" customHeight="1" x14ac:dyDescent="0.3">
      <c r="A123" s="60"/>
      <c r="B123" s="69" t="s">
        <v>105</v>
      </c>
      <c r="C123" s="71">
        <f>SUM(C120:C122)</f>
        <v>200</v>
      </c>
    </row>
    <row r="124" spans="1:3" ht="19.95" customHeight="1" x14ac:dyDescent="0.3">
      <c r="A124" s="60"/>
      <c r="B124" s="69" t="s">
        <v>218</v>
      </c>
      <c r="C124" s="65"/>
    </row>
    <row r="125" spans="1:3" ht="24.9" customHeight="1" x14ac:dyDescent="0.3">
      <c r="A125" s="60"/>
      <c r="B125" s="52" t="s">
        <v>215</v>
      </c>
      <c r="C125" s="65">
        <v>360</v>
      </c>
    </row>
    <row r="126" spans="1:3" ht="24.9" customHeight="1" x14ac:dyDescent="0.3">
      <c r="A126" s="60"/>
      <c r="B126" s="52" t="s">
        <v>216</v>
      </c>
      <c r="C126" s="65">
        <v>80</v>
      </c>
    </row>
    <row r="127" spans="1:3" ht="24.9" customHeight="1" x14ac:dyDescent="0.3">
      <c r="A127" s="60"/>
      <c r="B127" s="52" t="s">
        <v>217</v>
      </c>
      <c r="C127" s="65">
        <v>318</v>
      </c>
    </row>
    <row r="128" spans="1:3" ht="24.9" customHeight="1" x14ac:dyDescent="0.3">
      <c r="A128" s="60"/>
      <c r="B128" s="69" t="s">
        <v>105</v>
      </c>
      <c r="C128" s="67">
        <f>SUM(C125:C127)</f>
        <v>758</v>
      </c>
    </row>
    <row r="129" spans="1:3" ht="24.9" customHeight="1" x14ac:dyDescent="0.3">
      <c r="A129" s="60"/>
      <c r="B129" s="69" t="s">
        <v>219</v>
      </c>
      <c r="C129" s="65"/>
    </row>
    <row r="130" spans="1:3" ht="24.9" customHeight="1" x14ac:dyDescent="0.3">
      <c r="A130" s="60"/>
      <c r="B130" s="52" t="s">
        <v>215</v>
      </c>
      <c r="C130" s="64">
        <v>1534</v>
      </c>
    </row>
    <row r="131" spans="1:3" ht="24.9" customHeight="1" x14ac:dyDescent="0.3">
      <c r="A131" s="60"/>
      <c r="B131" s="52" t="s">
        <v>216</v>
      </c>
      <c r="C131" s="65">
        <v>106</v>
      </c>
    </row>
    <row r="132" spans="1:3" ht="24.9" customHeight="1" x14ac:dyDescent="0.3">
      <c r="A132" s="60"/>
      <c r="B132" s="52" t="s">
        <v>217</v>
      </c>
      <c r="C132" s="65">
        <v>55</v>
      </c>
    </row>
    <row r="133" spans="1:3" ht="24.9" customHeight="1" x14ac:dyDescent="0.3">
      <c r="A133" s="60"/>
      <c r="B133" s="69" t="s">
        <v>105</v>
      </c>
      <c r="C133" s="67">
        <f>SUM(C130:C132)</f>
        <v>1695</v>
      </c>
    </row>
    <row r="134" spans="1:3" ht="24.9" customHeight="1" x14ac:dyDescent="0.3">
      <c r="A134" s="60"/>
      <c r="B134" s="66" t="s">
        <v>220</v>
      </c>
      <c r="C134" s="65"/>
    </row>
    <row r="135" spans="1:3" ht="24.9" customHeight="1" x14ac:dyDescent="0.3">
      <c r="A135" s="60"/>
      <c r="B135" s="52" t="s">
        <v>215</v>
      </c>
      <c r="C135" s="64">
        <v>1048</v>
      </c>
    </row>
    <row r="136" spans="1:3" ht="24.9" customHeight="1" x14ac:dyDescent="0.3">
      <c r="A136" s="60"/>
      <c r="B136" s="52" t="s">
        <v>216</v>
      </c>
      <c r="C136" s="65">
        <v>85</v>
      </c>
    </row>
    <row r="137" spans="1:3" ht="24.9" customHeight="1" x14ac:dyDescent="0.3">
      <c r="A137" s="60"/>
      <c r="B137" s="52" t="s">
        <v>217</v>
      </c>
      <c r="C137" s="65">
        <v>40</v>
      </c>
    </row>
    <row r="138" spans="1:3" ht="24.9" customHeight="1" x14ac:dyDescent="0.3">
      <c r="A138" s="60"/>
      <c r="B138" s="69" t="s">
        <v>105</v>
      </c>
      <c r="C138" s="67">
        <f>SUM(C135:C137)</f>
        <v>1173</v>
      </c>
    </row>
    <row r="139" spans="1:3" ht="25.35" customHeight="1" x14ac:dyDescent="0.3">
      <c r="A139" s="179" t="s">
        <v>221</v>
      </c>
      <c r="B139" s="59" t="s">
        <v>222</v>
      </c>
      <c r="C139" s="65"/>
    </row>
    <row r="140" spans="1:3" ht="18" customHeight="1" x14ac:dyDescent="0.3">
      <c r="A140" s="179"/>
      <c r="B140" s="59" t="s">
        <v>223</v>
      </c>
      <c r="C140" s="65"/>
    </row>
    <row r="141" spans="1:3" ht="24.9" customHeight="1" x14ac:dyDescent="0.3">
      <c r="A141" s="60"/>
      <c r="B141" s="63" t="s">
        <v>224</v>
      </c>
      <c r="C141" s="65">
        <v>257</v>
      </c>
    </row>
    <row r="142" spans="1:3" ht="24.9" customHeight="1" x14ac:dyDescent="0.3">
      <c r="A142" s="60"/>
      <c r="B142" s="63" t="s">
        <v>225</v>
      </c>
      <c r="C142" s="65">
        <v>304</v>
      </c>
    </row>
    <row r="143" spans="1:3" ht="24.9" customHeight="1" x14ac:dyDescent="0.3">
      <c r="A143" s="60"/>
      <c r="B143" s="63" t="s">
        <v>226</v>
      </c>
      <c r="C143" s="65">
        <v>150</v>
      </c>
    </row>
    <row r="144" spans="1:3" ht="24.9" customHeight="1" x14ac:dyDescent="0.3">
      <c r="A144" s="60"/>
      <c r="B144" s="63" t="s">
        <v>227</v>
      </c>
      <c r="C144" s="65">
        <v>57</v>
      </c>
    </row>
    <row r="145" spans="1:3" ht="24.9" customHeight="1" x14ac:dyDescent="0.3">
      <c r="A145" s="60"/>
      <c r="B145" s="66" t="s">
        <v>228</v>
      </c>
      <c r="C145" s="71">
        <f>SUM(C141:C144)</f>
        <v>768</v>
      </c>
    </row>
    <row r="146" spans="1:3" s="3" customFormat="1" ht="25.2" customHeight="1" x14ac:dyDescent="0.3">
      <c r="A146" s="60" t="s">
        <v>229</v>
      </c>
      <c r="B146" s="59" t="s">
        <v>230</v>
      </c>
      <c r="C146" s="70"/>
    </row>
    <row r="147" spans="1:3" ht="24.9" customHeight="1" x14ac:dyDescent="0.3">
      <c r="A147" s="60"/>
      <c r="B147" s="63" t="s">
        <v>231</v>
      </c>
      <c r="C147" s="70">
        <v>163</v>
      </c>
    </row>
    <row r="148" spans="1:3" ht="24.9" customHeight="1" x14ac:dyDescent="0.3">
      <c r="A148" s="60"/>
      <c r="B148" s="63" t="s">
        <v>232</v>
      </c>
      <c r="C148" s="70">
        <v>182</v>
      </c>
    </row>
    <row r="149" spans="1:3" ht="24.9" customHeight="1" x14ac:dyDescent="0.3">
      <c r="A149" s="60"/>
      <c r="B149" s="63" t="s">
        <v>233</v>
      </c>
      <c r="C149" s="70">
        <v>28</v>
      </c>
    </row>
    <row r="150" spans="1:3" ht="24.9" customHeight="1" x14ac:dyDescent="0.3">
      <c r="A150" s="60"/>
      <c r="B150" s="63" t="s">
        <v>234</v>
      </c>
      <c r="C150" s="70">
        <v>41</v>
      </c>
    </row>
    <row r="151" spans="1:3" ht="24.9" customHeight="1" x14ac:dyDescent="0.3">
      <c r="A151" s="60"/>
      <c r="B151" s="63" t="s">
        <v>235</v>
      </c>
      <c r="C151" s="70">
        <v>162</v>
      </c>
    </row>
    <row r="152" spans="1:3" ht="24.9" customHeight="1" x14ac:dyDescent="0.3">
      <c r="A152" s="60"/>
      <c r="B152" s="66" t="s">
        <v>236</v>
      </c>
      <c r="C152" s="72">
        <f>SUM(C147:C151)</f>
        <v>576</v>
      </c>
    </row>
    <row r="153" spans="1:3" ht="25.35" customHeight="1" x14ac:dyDescent="0.3">
      <c r="A153" s="60" t="s">
        <v>237</v>
      </c>
      <c r="B153" s="59" t="s">
        <v>238</v>
      </c>
      <c r="C153" s="72">
        <v>311</v>
      </c>
    </row>
    <row r="154" spans="1:3" ht="25.35" customHeight="1" x14ac:dyDescent="0.3">
      <c r="A154" s="60" t="s">
        <v>239</v>
      </c>
      <c r="B154" s="59" t="s">
        <v>240</v>
      </c>
      <c r="C154" s="73">
        <v>3942</v>
      </c>
    </row>
    <row r="155" spans="1:3" ht="34.5" customHeight="1" x14ac:dyDescent="0.3">
      <c r="A155" s="179" t="s">
        <v>241</v>
      </c>
      <c r="B155" s="177" t="s">
        <v>418</v>
      </c>
      <c r="C155" s="180">
        <v>189</v>
      </c>
    </row>
    <row r="156" spans="1:3" ht="15" customHeight="1" x14ac:dyDescent="0.3">
      <c r="A156" s="179"/>
      <c r="B156" s="178"/>
      <c r="C156" s="181"/>
    </row>
    <row r="157" spans="1:3" ht="21" customHeight="1" x14ac:dyDescent="0.3">
      <c r="A157" s="60"/>
      <c r="B157" s="52" t="s">
        <v>242</v>
      </c>
      <c r="C157" s="70"/>
    </row>
  </sheetData>
  <mergeCells count="5">
    <mergeCell ref="A1:C2"/>
    <mergeCell ref="B155:B156"/>
    <mergeCell ref="A139:A140"/>
    <mergeCell ref="A155:A156"/>
    <mergeCell ref="C155:C1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Prava i usluge</vt:lpstr>
      <vt:lpstr>RH - ZMN</vt:lpstr>
      <vt:lpstr>OBZ</vt:lpstr>
      <vt:lpstr>Nasilje u obitelji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Mirjana Đebić-Bogati</cp:lastModifiedBy>
  <dcterms:created xsi:type="dcterms:W3CDTF">2026-05-05T11:49:19Z</dcterms:created>
  <dcterms:modified xsi:type="dcterms:W3CDTF">2026-05-15T07:40:40Z</dcterms:modified>
</cp:coreProperties>
</file>